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6507A04A-763C-4AB7-B686-5A92D2EB0EE3}" xr6:coauthVersionLast="45" xr6:coauthVersionMax="47" xr10:uidLastSave="{00000000-0000-0000-0000-000000000000}"/>
  <workbookProtection workbookAlgorithmName="SHA-512" workbookHashValue="x+DN341yxy1G/MBzaW05n2r1sSj3ClebfNXBfZRAF2JeSquyBtBVLz5BDSAlDFFCf6oXkT/05jGPUyAQvH2wRw==" workbookSaltValue="qBb/An0+JW+H1JiSg0XSuw==" workbookSpinCount="100000" lockStructure="1"/>
  <bookViews>
    <workbookView xWindow="-20610" yWindow="-120" windowWidth="20730" windowHeight="11040" xr2:uid="{4F03ED29-0E5C-44D6-BE2B-16BDA987B388}"/>
  </bookViews>
  <sheets>
    <sheet name="1" sheetId="1" r:id="rId1"/>
    <sheet name="tablas" sheetId="2" state="hidden" r:id="rId2"/>
  </sheets>
  <definedNames>
    <definedName name="_xlnm._FilterDatabase" localSheetId="0" hidden="1">'1'!$A$6:$H$6</definedName>
    <definedName name="_xlnm._FilterDatabase" localSheetId="1" hidden="1">tablas!$A$1:$C$33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" l="1"/>
  <c r="J108" i="1" l="1"/>
  <c r="F96" i="1"/>
  <c r="F97" i="1"/>
  <c r="F98" i="1"/>
  <c r="F99" i="1"/>
  <c r="F100" i="1"/>
  <c r="F101" i="1"/>
  <c r="F102" i="1"/>
  <c r="F103" i="1"/>
  <c r="F104" i="1"/>
  <c r="F105" i="1"/>
  <c r="F106" i="1"/>
  <c r="F107" i="1"/>
  <c r="I108" i="1"/>
  <c r="J101" i="1" l="1"/>
  <c r="I101" i="1" s="1"/>
  <c r="J100" i="1"/>
  <c r="I100" i="1" s="1"/>
  <c r="J104" i="1"/>
  <c r="I104" i="1" s="1"/>
  <c r="J99" i="1"/>
  <c r="I99" i="1" s="1"/>
  <c r="J103" i="1"/>
  <c r="I103" i="1" s="1"/>
  <c r="J98" i="1"/>
  <c r="I98" i="1" s="1"/>
  <c r="J97" i="1"/>
  <c r="I97" i="1" s="1"/>
  <c r="J96" i="1"/>
  <c r="I96" i="1" s="1"/>
  <c r="J107" i="1"/>
  <c r="I107" i="1" s="1"/>
  <c r="J102" i="1"/>
  <c r="I102" i="1" s="1"/>
  <c r="J106" i="1"/>
  <c r="I106" i="1" s="1"/>
  <c r="J105" i="1"/>
  <c r="I105" i="1" s="1"/>
  <c r="C15" i="2"/>
  <c r="F7" i="1"/>
  <c r="F8" i="1"/>
  <c r="J8" i="1" l="1"/>
  <c r="I8" i="1" s="1"/>
  <c r="J7" i="1"/>
  <c r="I7" i="1" s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J61" i="1" s="1"/>
  <c r="I61" i="1" s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J77" i="1" l="1"/>
  <c r="I77" i="1" s="1"/>
  <c r="J52" i="1"/>
  <c r="I52" i="1" s="1"/>
  <c r="J75" i="1"/>
  <c r="I75" i="1" s="1"/>
  <c r="J74" i="1"/>
  <c r="I74" i="1" s="1"/>
  <c r="J14" i="1"/>
  <c r="I14" i="1" s="1"/>
  <c r="J13" i="1"/>
  <c r="I13" i="1" s="1"/>
  <c r="J65" i="1"/>
  <c r="I65" i="1" s="1"/>
  <c r="J88" i="1"/>
  <c r="I88" i="1" s="1"/>
  <c r="J37" i="1"/>
  <c r="I37" i="1" s="1"/>
  <c r="J84" i="1"/>
  <c r="I84" i="1" s="1"/>
  <c r="J48" i="1"/>
  <c r="I48" i="1" s="1"/>
  <c r="J36" i="1"/>
  <c r="I36" i="1" s="1"/>
  <c r="J24" i="1"/>
  <c r="I24" i="1" s="1"/>
  <c r="J12" i="1"/>
  <c r="I12" i="1" s="1"/>
  <c r="J41" i="1"/>
  <c r="I41" i="1" s="1"/>
  <c r="J16" i="1"/>
  <c r="I16" i="1" s="1"/>
  <c r="J27" i="1"/>
  <c r="I27" i="1" s="1"/>
  <c r="J26" i="1"/>
  <c r="I26" i="1" s="1"/>
  <c r="J85" i="1"/>
  <c r="I85" i="1" s="1"/>
  <c r="J49" i="1"/>
  <c r="I49" i="1" s="1"/>
  <c r="J60" i="1"/>
  <c r="I60" i="1" s="1"/>
  <c r="J95" i="1"/>
  <c r="I95" i="1" s="1"/>
  <c r="J83" i="1"/>
  <c r="I83" i="1" s="1"/>
  <c r="J71" i="1"/>
  <c r="I71" i="1" s="1"/>
  <c r="J59" i="1"/>
  <c r="I59" i="1" s="1"/>
  <c r="J47" i="1"/>
  <c r="I47" i="1" s="1"/>
  <c r="J35" i="1"/>
  <c r="I35" i="1" s="1"/>
  <c r="J23" i="1"/>
  <c r="I23" i="1" s="1"/>
  <c r="J11" i="1"/>
  <c r="I11" i="1" s="1"/>
  <c r="J29" i="1"/>
  <c r="I29" i="1" s="1"/>
  <c r="J40" i="1"/>
  <c r="I40" i="1" s="1"/>
  <c r="J63" i="1"/>
  <c r="I63" i="1" s="1"/>
  <c r="J86" i="1"/>
  <c r="I86" i="1" s="1"/>
  <c r="J50" i="1"/>
  <c r="I50" i="1" s="1"/>
  <c r="J38" i="1"/>
  <c r="I38" i="1" s="1"/>
  <c r="J73" i="1"/>
  <c r="I73" i="1" s="1"/>
  <c r="J25" i="1"/>
  <c r="I25" i="1" s="1"/>
  <c r="J72" i="1"/>
  <c r="I72" i="1" s="1"/>
  <c r="J94" i="1"/>
  <c r="I94" i="1" s="1"/>
  <c r="J82" i="1"/>
  <c r="I82" i="1" s="1"/>
  <c r="J70" i="1"/>
  <c r="I70" i="1" s="1"/>
  <c r="J58" i="1"/>
  <c r="I58" i="1" s="1"/>
  <c r="J46" i="1"/>
  <c r="I46" i="1" s="1"/>
  <c r="J34" i="1"/>
  <c r="I34" i="1" s="1"/>
  <c r="J22" i="1"/>
  <c r="I22" i="1" s="1"/>
  <c r="J10" i="1"/>
  <c r="I10" i="1" s="1"/>
  <c r="J17" i="1"/>
  <c r="I17" i="1" s="1"/>
  <c r="J87" i="1"/>
  <c r="I87" i="1" s="1"/>
  <c r="J81" i="1"/>
  <c r="I81" i="1" s="1"/>
  <c r="J9" i="1"/>
  <c r="I9" i="1" s="1"/>
  <c r="J76" i="1"/>
  <c r="I76" i="1" s="1"/>
  <c r="J39" i="1"/>
  <c r="I39" i="1" s="1"/>
  <c r="J69" i="1"/>
  <c r="I69" i="1" s="1"/>
  <c r="J21" i="1"/>
  <c r="I21" i="1" s="1"/>
  <c r="J44" i="1"/>
  <c r="I44" i="1" s="1"/>
  <c r="J89" i="1"/>
  <c r="I89" i="1" s="1"/>
  <c r="J64" i="1"/>
  <c r="I64" i="1" s="1"/>
  <c r="J51" i="1"/>
  <c r="I51" i="1" s="1"/>
  <c r="J93" i="1"/>
  <c r="I93" i="1" s="1"/>
  <c r="J45" i="1"/>
  <c r="I45" i="1" s="1"/>
  <c r="J92" i="1"/>
  <c r="I92" i="1" s="1"/>
  <c r="J68" i="1"/>
  <c r="I68" i="1" s="1"/>
  <c r="J32" i="1"/>
  <c r="I32" i="1" s="1"/>
  <c r="J91" i="1"/>
  <c r="I91" i="1" s="1"/>
  <c r="J55" i="1"/>
  <c r="I55" i="1" s="1"/>
  <c r="J43" i="1"/>
  <c r="I43" i="1" s="1"/>
  <c r="J19" i="1"/>
  <c r="I19" i="1" s="1"/>
  <c r="J53" i="1"/>
  <c r="I53" i="1" s="1"/>
  <c r="J28" i="1"/>
  <c r="I28" i="1" s="1"/>
  <c r="J15" i="1"/>
  <c r="I15" i="1" s="1"/>
  <c r="J57" i="1"/>
  <c r="I57" i="1" s="1"/>
  <c r="J33" i="1"/>
  <c r="I33" i="1" s="1"/>
  <c r="J80" i="1"/>
  <c r="I80" i="1" s="1"/>
  <c r="J56" i="1"/>
  <c r="I56" i="1" s="1"/>
  <c r="J20" i="1"/>
  <c r="I20" i="1" s="1"/>
  <c r="J79" i="1"/>
  <c r="I79" i="1" s="1"/>
  <c r="J67" i="1"/>
  <c r="I67" i="1" s="1"/>
  <c r="J31" i="1"/>
  <c r="I31" i="1" s="1"/>
  <c r="J90" i="1"/>
  <c r="I90" i="1" s="1"/>
  <c r="J78" i="1"/>
  <c r="I78" i="1" s="1"/>
  <c r="J66" i="1"/>
  <c r="I66" i="1" s="1"/>
  <c r="J54" i="1"/>
  <c r="I54" i="1" s="1"/>
  <c r="J42" i="1"/>
  <c r="I42" i="1" s="1"/>
  <c r="J30" i="1"/>
  <c r="I30" i="1" s="1"/>
  <c r="J18" i="1"/>
  <c r="I18" i="1" s="1"/>
  <c r="J62" i="1"/>
  <c r="I6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Italo</author>
  </authors>
  <commentList>
    <comment ref="B6" authorId="0" shapeId="0" xr:uid="{FA23585E-80CF-48CF-81CC-7D0E97B64600}">
      <text>
        <r>
          <rPr>
            <i/>
            <sz val="9"/>
            <color indexed="81"/>
            <rFont val="Tahoma"/>
            <family val="2"/>
          </rPr>
          <t>Idem al DNI</t>
        </r>
      </text>
    </comment>
  </commentList>
</comments>
</file>

<file path=xl/sharedStrings.xml><?xml version="1.0" encoding="utf-8"?>
<sst xmlns="http://schemas.openxmlformats.org/spreadsheetml/2006/main" count="105" uniqueCount="105">
  <si>
    <t>DNI</t>
  </si>
  <si>
    <t>FECHA CAPACITACION</t>
  </si>
  <si>
    <t>PERMISO</t>
  </si>
  <si>
    <t>TIPO</t>
  </si>
  <si>
    <t>ID PERM</t>
  </si>
  <si>
    <t>ENTRENADOR</t>
  </si>
  <si>
    <t>ID</t>
  </si>
  <si>
    <t>Permiso</t>
  </si>
  <si>
    <t>Receptor PTS</t>
  </si>
  <si>
    <t>Receptor T. Caliente</t>
  </si>
  <si>
    <t>Receptor Ing. Espacio Confinado</t>
  </si>
  <si>
    <t>Uso Seguro Herram Fijas</t>
  </si>
  <si>
    <t>Oxicorte</t>
  </si>
  <si>
    <t>Manejo de Grua</t>
  </si>
  <si>
    <t>Man. Autoelevador</t>
  </si>
  <si>
    <t>Receptor Hidrolavado</t>
  </si>
  <si>
    <t>Receptor / Trabajador TR</t>
  </si>
  <si>
    <t>Receptor ALyE</t>
  </si>
  <si>
    <t>Amoladoras</t>
  </si>
  <si>
    <t>Obs. Fuego</t>
  </si>
  <si>
    <t xml:space="preserve">Ingresante Esp. Conf. </t>
  </si>
  <si>
    <t>Manejo Defensivo</t>
  </si>
  <si>
    <t>Manejo de JLG</t>
  </si>
  <si>
    <t>Vigia Espacio Confinado</t>
  </si>
  <si>
    <t>MSC Resp Maniobra</t>
  </si>
  <si>
    <t>Electricista instruido</t>
  </si>
  <si>
    <t>Electricista Instruido Sin Tensión</t>
  </si>
  <si>
    <t>Ensamblador de Bridas</t>
  </si>
  <si>
    <t>Supervisor de Hidrolavado</t>
  </si>
  <si>
    <t>Operador de Skytrak</t>
  </si>
  <si>
    <t>Guía/Spotter</t>
  </si>
  <si>
    <t>Hidrogrua</t>
  </si>
  <si>
    <t>Hytorc</t>
  </si>
  <si>
    <t>Trabajo en Altura</t>
  </si>
  <si>
    <t>Tipo</t>
  </si>
  <si>
    <t>+200t</t>
  </si>
  <si>
    <t>0a100t</t>
  </si>
  <si>
    <t>110a200t</t>
  </si>
  <si>
    <t>Aprobado</t>
  </si>
  <si>
    <t>Emisor TRANSBA</t>
  </si>
  <si>
    <t>Receptor</t>
  </si>
  <si>
    <t>Sin_tensión</t>
  </si>
  <si>
    <t>Supervisión</t>
  </si>
  <si>
    <t>Responsable</t>
  </si>
  <si>
    <t>VIGENCIA (años)</t>
  </si>
  <si>
    <t>F VENC</t>
  </si>
  <si>
    <t>VIG</t>
  </si>
  <si>
    <t>Nombre</t>
  </si>
  <si>
    <t>ABRAHAM, Mariana</t>
  </si>
  <si>
    <t>BINDOTTI, Hernán</t>
  </si>
  <si>
    <t>BURASTERO, Pablo</t>
  </si>
  <si>
    <t>CALVISMONTI, Diego</t>
  </si>
  <si>
    <t>CANULLO, Sergio</t>
  </si>
  <si>
    <t>CASTILLO, Mercedes</t>
  </si>
  <si>
    <t>D'ELMAR, Daniel</t>
  </si>
  <si>
    <t>FIORITI, Horacio</t>
  </si>
  <si>
    <t>GERTISER, Pedro</t>
  </si>
  <si>
    <t>GOTA, Valeria</t>
  </si>
  <si>
    <t>HAL, Andrea</t>
  </si>
  <si>
    <t>HEGUILÉN, María Gabriela</t>
  </si>
  <si>
    <t>LLANOS, Alejandra</t>
  </si>
  <si>
    <t>LLORENTE, Marisa</t>
  </si>
  <si>
    <t>LOGLEN, Victor</t>
  </si>
  <si>
    <t>ORSETTI, Claudia</t>
  </si>
  <si>
    <t>PISTONE, Roberto</t>
  </si>
  <si>
    <t>RODRIGUEZ, Andrés</t>
  </si>
  <si>
    <t>SALAZAR, Luján</t>
  </si>
  <si>
    <t>TOURN, Marcela</t>
  </si>
  <si>
    <t>VERNA ETCHEBER, Gustavo</t>
  </si>
  <si>
    <t>ZANCONI, Raúl</t>
  </si>
  <si>
    <t>MICRON BAHIA BLANCA - Planilla de carga de DATOS</t>
  </si>
  <si>
    <t>UTN Especifico</t>
  </si>
  <si>
    <t>Receptor de Trabajo en Altura</t>
  </si>
  <si>
    <t>Receptor de Equipos Pesados</t>
  </si>
  <si>
    <t>Vacuna Hepatitis A</t>
  </si>
  <si>
    <t>B</t>
  </si>
  <si>
    <t>C</t>
  </si>
  <si>
    <t>+1000V</t>
  </si>
  <si>
    <t>-1000_V</t>
  </si>
  <si>
    <t>N95</t>
  </si>
  <si>
    <t>Talle S</t>
  </si>
  <si>
    <t>Talle M</t>
  </si>
  <si>
    <t>Talle L</t>
  </si>
  <si>
    <t>GODOY, Mauro</t>
  </si>
  <si>
    <t>UTN</t>
  </si>
  <si>
    <t>ICONO</t>
  </si>
  <si>
    <t>MOVIMAQ</t>
  </si>
  <si>
    <t>MARTINEZ, Luis</t>
  </si>
  <si>
    <t>FUHR, Yamila</t>
  </si>
  <si>
    <t>LAURENT, Rodolfo</t>
  </si>
  <si>
    <t>MADIES, Mónica</t>
  </si>
  <si>
    <t>VERCELLINO, Sebastián</t>
  </si>
  <si>
    <t>FONTANELLA, Oscar</t>
  </si>
  <si>
    <t>SAN MARTIN, Gustavo</t>
  </si>
  <si>
    <t>EHS&amp;Site</t>
  </si>
  <si>
    <t>NOMBRE</t>
  </si>
  <si>
    <t>APELLIDO</t>
  </si>
  <si>
    <t>Sin Vencimiento</t>
  </si>
  <si>
    <t>EMPRESA CONTRATISTA</t>
  </si>
  <si>
    <t>v 014.2024</t>
  </si>
  <si>
    <t>Inspector Trim. de Elementos de Izaje</t>
  </si>
  <si>
    <t>A</t>
  </si>
  <si>
    <t>D</t>
  </si>
  <si>
    <t>Electricista especializado con Tensión</t>
  </si>
  <si>
    <r>
      <rPr>
        <b/>
        <u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 xml:space="preserve">Solo podrá cargar datos en los lugares habilitados. </t>
    </r>
    <r>
      <rPr>
        <b/>
        <sz val="11"/>
        <color rgb="FFFF0000"/>
        <rFont val="Calibri"/>
        <family val="2"/>
        <scheme val="minor"/>
      </rPr>
      <t>No deje renglones en blanco.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Es una Planilla por Empresa y Entrenador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</si>
</sst>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ddd\,\ dd/mm/yyyy;@"/>
    <numFmt numFmtId="165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8"/>
      <color theme="9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6"/>
      <color rgb="FFFFFF00"/>
      <name val="Calibri"/>
      <family val="2"/>
      <scheme val="minor"/>
    </font>
    <font>
      <i/>
      <sz val="9"/>
      <color indexed="81"/>
      <name val="Tahoma"/>
      <family val="2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0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50">
    <xf numFmtId="0" fontId="0" fillId="0" borderId="0" xfId="0"/>
    <xf numFmtId="0" fontId="0" fillId="3" borderId="0" xfId="0" applyFill="1"/>
    <xf numFmtId="0" fontId="3" fillId="0" borderId="1" xfId="2" applyFont="1" applyBorder="1" applyAlignment="1">
      <alignment horizontal="right" wrapText="1"/>
    </xf>
    <xf numFmtId="0" fontId="3" fillId="0" borderId="1" xfId="2" applyFont="1" applyBorder="1" applyAlignment="1">
      <alignment wrapText="1"/>
    </xf>
    <xf numFmtId="0" fontId="0" fillId="0" borderId="6" xfId="0" applyBorder="1"/>
    <xf numFmtId="0" fontId="0" fillId="0" borderId="10" xfId="0" applyBorder="1"/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8" xfId="0" applyBorder="1" applyProtection="1">
      <protection locked="0"/>
    </xf>
    <xf numFmtId="164" fontId="0" fillId="0" borderId="8" xfId="0" applyNumberFormat="1" applyBorder="1" applyProtection="1">
      <protection locked="0"/>
    </xf>
    <xf numFmtId="0" fontId="0" fillId="0" borderId="9" xfId="0" applyBorder="1" applyProtection="1">
      <protection locked="0"/>
    </xf>
    <xf numFmtId="165" fontId="0" fillId="4" borderId="4" xfId="0" applyNumberFormat="1" applyFill="1" applyBorder="1"/>
    <xf numFmtId="164" fontId="0" fillId="0" borderId="3" xfId="0" applyNumberFormat="1" applyBorder="1" applyProtection="1">
      <protection locked="0"/>
    </xf>
    <xf numFmtId="49" fontId="3" fillId="0" borderId="1" xfId="2" applyNumberFormat="1" applyFont="1" applyBorder="1" applyAlignment="1">
      <alignment wrapText="1"/>
    </xf>
    <xf numFmtId="0" fontId="3" fillId="0" borderId="8" xfId="2" applyFont="1" applyBorder="1" applyAlignment="1">
      <alignment horizontal="right" wrapText="1"/>
    </xf>
    <xf numFmtId="0" fontId="7" fillId="0" borderId="1" xfId="0" applyFont="1" applyBorder="1"/>
    <xf numFmtId="0" fontId="3" fillId="0" borderId="16" xfId="2" applyFont="1" applyBorder="1" applyAlignment="1">
      <alignment wrapText="1"/>
    </xf>
    <xf numFmtId="0" fontId="3" fillId="0" borderId="17" xfId="2" applyFont="1" applyBorder="1" applyAlignment="1">
      <alignment horizontal="right" wrapText="1"/>
    </xf>
    <xf numFmtId="0" fontId="0" fillId="0" borderId="18" xfId="0" applyBorder="1"/>
    <xf numFmtId="0" fontId="3" fillId="0" borderId="5" xfId="2" applyFont="1" applyBorder="1" applyAlignment="1">
      <alignment wrapText="1"/>
    </xf>
    <xf numFmtId="0" fontId="3" fillId="0" borderId="7" xfId="2" applyFont="1" applyBorder="1" applyAlignment="1">
      <alignment wrapText="1"/>
    </xf>
    <xf numFmtId="0" fontId="8" fillId="2" borderId="6" xfId="0" applyFont="1" applyFill="1" applyBorder="1"/>
    <xf numFmtId="0" fontId="9" fillId="2" borderId="5" xfId="2" applyFont="1" applyFill="1" applyBorder="1" applyAlignment="1">
      <alignment wrapText="1"/>
    </xf>
    <xf numFmtId="0" fontId="0" fillId="0" borderId="19" xfId="0" applyBorder="1"/>
    <xf numFmtId="0" fontId="11" fillId="6" borderId="12" xfId="0" applyFont="1" applyFill="1" applyBorder="1" applyAlignment="1">
      <alignment vertical="center"/>
    </xf>
    <xf numFmtId="0" fontId="2" fillId="5" borderId="13" xfId="0" applyFont="1" applyFill="1" applyBorder="1" applyAlignment="1">
      <alignment horizont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5" fillId="7" borderId="13" xfId="2" applyFont="1" applyFill="1" applyBorder="1" applyAlignment="1">
      <alignment horizontal="center"/>
    </xf>
    <xf numFmtId="0" fontId="5" fillId="7" borderId="14" xfId="2" applyFont="1" applyFill="1" applyBorder="1" applyAlignment="1">
      <alignment horizontal="center"/>
    </xf>
    <xf numFmtId="0" fontId="5" fillId="7" borderId="15" xfId="2" applyFont="1" applyFill="1" applyBorder="1" applyAlignment="1">
      <alignment horizontal="center"/>
    </xf>
    <xf numFmtId="0" fontId="5" fillId="7" borderId="1" xfId="2" applyFont="1" applyFill="1" applyBorder="1" applyAlignment="1">
      <alignment horizontal="center"/>
    </xf>
    <xf numFmtId="41" fontId="0" fillId="0" borderId="3" xfId="1" applyNumberFormat="1" applyFont="1" applyBorder="1" applyAlignment="1" applyProtection="1">
      <alignment horizontal="center"/>
      <protection locked="0"/>
    </xf>
    <xf numFmtId="0" fontId="10" fillId="0" borderId="0" xfId="0" applyFont="1"/>
    <xf numFmtId="0" fontId="0" fillId="0" borderId="21" xfId="0" applyBorder="1" applyProtection="1">
      <protection locked="0"/>
    </xf>
    <xf numFmtId="0" fontId="2" fillId="8" borderId="14" xfId="0" applyFont="1" applyFill="1" applyBorder="1" applyAlignment="1">
      <alignment horizontal="center" wrapText="1"/>
    </xf>
    <xf numFmtId="43" fontId="12" fillId="6" borderId="2" xfId="1" applyFont="1" applyFill="1" applyBorder="1" applyAlignment="1">
      <alignment horizontal="center"/>
    </xf>
    <xf numFmtId="165" fontId="0" fillId="4" borderId="22" xfId="0" applyNumberFormat="1" applyFill="1" applyBorder="1"/>
    <xf numFmtId="0" fontId="13" fillId="8" borderId="15" xfId="0" applyFont="1" applyFill="1" applyBorder="1" applyAlignment="1">
      <alignment horizont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41" fontId="0" fillId="0" borderId="3" xfId="1" applyNumberFormat="1" applyFont="1" applyBorder="1" applyProtection="1">
      <protection locked="0"/>
    </xf>
    <xf numFmtId="41" fontId="0" fillId="0" borderId="1" xfId="1" applyNumberFormat="1" applyFont="1" applyBorder="1" applyProtection="1">
      <protection locked="0"/>
    </xf>
    <xf numFmtId="0" fontId="3" fillId="0" borderId="1" xfId="3" applyFont="1" applyBorder="1" applyAlignment="1" applyProtection="1">
      <alignment wrapText="1"/>
      <protection locked="0"/>
    </xf>
    <xf numFmtId="0" fontId="3" fillId="2" borderId="1" xfId="2" applyFont="1" applyFill="1" applyBorder="1" applyAlignment="1">
      <alignment horizontal="right" wrapText="1"/>
    </xf>
    <xf numFmtId="0" fontId="14" fillId="6" borderId="20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</cellXfs>
  <cellStyles count="4">
    <cellStyle name="Millares" xfId="1" builtinId="3"/>
    <cellStyle name="Normal" xfId="0" builtinId="0"/>
    <cellStyle name="Normal_1" xfId="3" xr:uid="{0FCA549E-7C34-41C5-B8BE-37091C245804}"/>
    <cellStyle name="Normal_Sheet2" xfId="2" xr:uid="{DB2DF821-0A55-4530-934D-DCC8F572C588}"/>
  </cellStyles>
  <dxfs count="1"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D7813-7641-4998-ACB7-9C1315B47338}">
  <dimension ref="A1:K108"/>
  <sheetViews>
    <sheetView showGridLines="0" tabSelected="1" zoomScale="87" zoomScaleNormal="87" workbookViewId="0">
      <pane ySplit="6" topLeftCell="A7" activePane="bottomLeft" state="frozen"/>
      <selection pane="bottomLeft" activeCell="A7" sqref="A7"/>
    </sheetView>
  </sheetViews>
  <sheetFormatPr baseColWidth="10" defaultColWidth="8.77734375" defaultRowHeight="14.4" x14ac:dyDescent="0.3"/>
  <cols>
    <col min="1" max="1" width="14.77734375" customWidth="1"/>
    <col min="2" max="2" width="27.77734375" customWidth="1"/>
    <col min="3" max="3" width="30.77734375" customWidth="1"/>
    <col min="4" max="4" width="42.6640625" bestFit="1" customWidth="1"/>
    <col min="5" max="5" width="18" customWidth="1"/>
    <col min="6" max="6" width="18" hidden="1" customWidth="1"/>
    <col min="7" max="7" width="36.21875" customWidth="1"/>
    <col min="8" max="8" width="23.44140625" customWidth="1"/>
    <col min="9" max="9" width="18.21875" customWidth="1"/>
    <col min="10" max="10" width="8.77734375" hidden="1" customWidth="1"/>
    <col min="11" max="11" width="1.5546875" customWidth="1"/>
  </cols>
  <sheetData>
    <row r="1" spans="1:11" ht="24" thickBot="1" x14ac:dyDescent="0.5">
      <c r="A1" s="49" t="s">
        <v>70</v>
      </c>
      <c r="B1" s="49"/>
      <c r="C1" s="49"/>
      <c r="D1" s="49"/>
      <c r="E1" s="49"/>
      <c r="F1" s="36"/>
      <c r="G1" s="39">
        <f>SUBTOTAL(3,B7:B107)</f>
        <v>0</v>
      </c>
      <c r="H1" s="36"/>
      <c r="I1" s="36"/>
      <c r="K1" s="1"/>
    </row>
    <row r="2" spans="1:11" x14ac:dyDescent="0.3">
      <c r="A2" t="s">
        <v>104</v>
      </c>
      <c r="K2" s="1"/>
    </row>
    <row r="3" spans="1:11" ht="3" customHeight="1" thickBot="1" x14ac:dyDescent="0.35">
      <c r="A3" s="1"/>
      <c r="B3" s="1"/>
      <c r="C3" s="1"/>
      <c r="D3" s="1"/>
      <c r="E3" s="1"/>
      <c r="F3" s="1"/>
      <c r="G3" s="1"/>
      <c r="H3" s="1"/>
      <c r="I3" s="1"/>
      <c r="K3" s="1"/>
    </row>
    <row r="4" spans="1:11" ht="21.6" thickBot="1" x14ac:dyDescent="0.35">
      <c r="A4" s="26" t="s">
        <v>5</v>
      </c>
      <c r="B4" s="42"/>
      <c r="C4" s="47" t="s">
        <v>99</v>
      </c>
      <c r="D4" s="48"/>
      <c r="E4" s="48"/>
      <c r="F4" s="48"/>
      <c r="G4" s="48"/>
      <c r="H4" s="48"/>
      <c r="I4" s="48"/>
      <c r="K4" s="1"/>
    </row>
    <row r="5" spans="1:11" ht="3" customHeight="1" thickBot="1" x14ac:dyDescent="0.35">
      <c r="A5" s="1"/>
      <c r="B5" s="1"/>
      <c r="C5" s="1"/>
      <c r="D5" s="1"/>
      <c r="E5" s="1"/>
      <c r="F5" s="1"/>
      <c r="G5" s="1"/>
      <c r="H5" s="1"/>
      <c r="I5" s="1"/>
      <c r="K5" s="1"/>
    </row>
    <row r="6" spans="1:11" ht="29.4" thickBot="1" x14ac:dyDescent="0.35">
      <c r="A6" s="27" t="s">
        <v>0</v>
      </c>
      <c r="B6" s="28" t="s">
        <v>96</v>
      </c>
      <c r="C6" s="28" t="s">
        <v>95</v>
      </c>
      <c r="D6" s="28" t="s">
        <v>98</v>
      </c>
      <c r="E6" s="28" t="s">
        <v>1</v>
      </c>
      <c r="F6" s="38" t="s">
        <v>4</v>
      </c>
      <c r="G6" s="28" t="s">
        <v>2</v>
      </c>
      <c r="H6" s="29" t="s">
        <v>3</v>
      </c>
      <c r="I6" s="41" t="s">
        <v>45</v>
      </c>
      <c r="J6" s="30" t="s">
        <v>46</v>
      </c>
      <c r="K6" s="1"/>
    </row>
    <row r="7" spans="1:11" x14ac:dyDescent="0.3">
      <c r="A7" s="43"/>
      <c r="B7" s="8"/>
      <c r="C7" s="8"/>
      <c r="D7" s="8"/>
      <c r="E7" s="14"/>
      <c r="F7" s="8" t="str">
        <f>IFERROR(VLOOKUP(G7,tablas!$A$2:$C$33,2,0),"")</f>
        <v/>
      </c>
      <c r="G7" s="8"/>
      <c r="H7" s="8"/>
      <c r="I7" s="13" t="str">
        <f>IF(F7=16,DATE(YEAR(E7)+J7,12,31),IFERROR(DATE(YEAR(E7)+J7,MONTH(E7),DAY(E7)),""))</f>
        <v/>
      </c>
      <c r="J7" t="str">
        <f>IFERROR(VLOOKUP(F7,tablas!$B$2:$C$33,2,0),"")</f>
        <v/>
      </c>
      <c r="K7" s="1"/>
    </row>
    <row r="8" spans="1:11" x14ac:dyDescent="0.3">
      <c r="A8" s="44"/>
      <c r="B8" s="45"/>
      <c r="C8" s="8"/>
      <c r="D8" s="8"/>
      <c r="E8" s="14"/>
      <c r="F8" s="8" t="str">
        <f>IFERROR(VLOOKUP(G8,tablas!$A$2:$C$33,2,0),"")</f>
        <v/>
      </c>
      <c r="G8" s="8"/>
      <c r="H8" s="8"/>
      <c r="I8" s="13" t="str">
        <f>IF(F8=16,DATE(YEAR(E8)+J8,12,31),IFERROR(DATE(YEAR(E8)+J8,MONTH(E8),DAY(E8)),""))</f>
        <v/>
      </c>
      <c r="J8" t="str">
        <f>IFERROR(VLOOKUP(F8,tablas!$B$2:$C$33,2,0),"")</f>
        <v/>
      </c>
      <c r="K8" s="1"/>
    </row>
    <row r="9" spans="1:11" x14ac:dyDescent="0.3">
      <c r="A9" s="44"/>
      <c r="B9" s="45"/>
      <c r="C9" s="8"/>
      <c r="D9" s="8"/>
      <c r="E9" s="14"/>
      <c r="F9" s="8" t="str">
        <f>IFERROR(VLOOKUP(G9,tablas!$A$2:$C$33,2,0),"")</f>
        <v/>
      </c>
      <c r="G9" s="8"/>
      <c r="H9" s="8"/>
      <c r="I9" s="13" t="str">
        <f>IF(F9=16,DATE(YEAR(E9)+J9,12,31),IFERROR(DATE(YEAR(E9)+J9,MONTH(E9),DAY(E9)),""))</f>
        <v/>
      </c>
      <c r="J9" t="str">
        <f>IFERROR(VLOOKUP(F9,tablas!$B$2:$C$33,2,0),"")</f>
        <v/>
      </c>
      <c r="K9" s="1"/>
    </row>
    <row r="10" spans="1:11" x14ac:dyDescent="0.3">
      <c r="A10" s="44"/>
      <c r="B10" s="45"/>
      <c r="C10" s="8"/>
      <c r="D10" s="8"/>
      <c r="E10" s="14"/>
      <c r="F10" s="8" t="str">
        <f>IFERROR(VLOOKUP(G10,tablas!$A$2:$C$33,2,0),"")</f>
        <v/>
      </c>
      <c r="G10" s="8"/>
      <c r="H10" s="8"/>
      <c r="I10" s="13" t="str">
        <f t="shared" ref="I10:I60" si="0">IF(F10=16,DATE(YEAR(E10)+J10,12,31),IFERROR(DATE(YEAR(E10)+J10,MONTH(E10),DAY(E10)),""))</f>
        <v/>
      </c>
      <c r="J10" t="str">
        <f>IFERROR(VLOOKUP(F10,tablas!$B$2:$C$33,2,0),"")</f>
        <v/>
      </c>
      <c r="K10" s="1"/>
    </row>
    <row r="11" spans="1:11" x14ac:dyDescent="0.3">
      <c r="A11" s="44"/>
      <c r="B11" s="45"/>
      <c r="C11" s="8"/>
      <c r="D11" s="8"/>
      <c r="E11" s="14"/>
      <c r="F11" s="8" t="str">
        <f>IFERROR(VLOOKUP(G11,tablas!$A$2:$C$33,2,0),"")</f>
        <v/>
      </c>
      <c r="G11" s="8"/>
      <c r="H11" s="8"/>
      <c r="I11" s="13" t="str">
        <f t="shared" si="0"/>
        <v/>
      </c>
      <c r="J11" t="str">
        <f>IFERROR(VLOOKUP(F11,tablas!$B$2:$C$33,2,0),"")</f>
        <v/>
      </c>
      <c r="K11" s="1"/>
    </row>
    <row r="12" spans="1:11" x14ac:dyDescent="0.3">
      <c r="A12" s="44"/>
      <c r="B12" s="6"/>
      <c r="C12" s="8"/>
      <c r="D12" s="8"/>
      <c r="E12" s="14"/>
      <c r="F12" s="8" t="str">
        <f>IFERROR(VLOOKUP(G12,tablas!$A$2:$C$33,2,0),"")</f>
        <v/>
      </c>
      <c r="G12" s="8"/>
      <c r="H12" s="8"/>
      <c r="I12" s="13" t="str">
        <f t="shared" si="0"/>
        <v/>
      </c>
      <c r="J12" t="str">
        <f>IFERROR(VLOOKUP(F12,tablas!$B$2:$C$33,2,0),"")</f>
        <v/>
      </c>
      <c r="K12" s="1"/>
    </row>
    <row r="13" spans="1:11" x14ac:dyDescent="0.3">
      <c r="A13" s="35"/>
      <c r="B13" s="6"/>
      <c r="C13" s="8"/>
      <c r="D13" s="8"/>
      <c r="E13" s="14"/>
      <c r="F13" s="8" t="str">
        <f>IFERROR(VLOOKUP(G13,tablas!$A$2:$C$33,2,0),"")</f>
        <v/>
      </c>
      <c r="G13" s="8"/>
      <c r="H13" s="8"/>
      <c r="I13" s="13" t="str">
        <f t="shared" si="0"/>
        <v/>
      </c>
      <c r="J13" t="str">
        <f>IFERROR(VLOOKUP(F13,tablas!$B$2:$C$33,2,0),"")</f>
        <v/>
      </c>
      <c r="K13" s="1"/>
    </row>
    <row r="14" spans="1:11" x14ac:dyDescent="0.3">
      <c r="A14" s="35"/>
      <c r="B14" s="6"/>
      <c r="C14" s="8"/>
      <c r="D14" s="8"/>
      <c r="E14" s="14"/>
      <c r="F14" s="8" t="str">
        <f>IFERROR(VLOOKUP(G14,tablas!$A$2:$C$33,2,0),"")</f>
        <v/>
      </c>
      <c r="G14" s="8"/>
      <c r="H14" s="8"/>
      <c r="I14" s="13" t="str">
        <f t="shared" si="0"/>
        <v/>
      </c>
      <c r="J14" t="str">
        <f>IFERROR(VLOOKUP(F14,tablas!$B$2:$C$33,2,0),"")</f>
        <v/>
      </c>
      <c r="K14" s="1"/>
    </row>
    <row r="15" spans="1:11" x14ac:dyDescent="0.3">
      <c r="A15" s="35"/>
      <c r="B15" s="6"/>
      <c r="C15" s="8"/>
      <c r="D15" s="8"/>
      <c r="E15" s="14"/>
      <c r="F15" s="8" t="str">
        <f>IFERROR(VLOOKUP(G15,tablas!$A$2:$C$33,2,0),"")</f>
        <v/>
      </c>
      <c r="G15" s="8"/>
      <c r="H15" s="8"/>
      <c r="I15" s="13" t="str">
        <f t="shared" si="0"/>
        <v/>
      </c>
      <c r="J15" t="str">
        <f>IFERROR(VLOOKUP(F15,tablas!$B$2:$C$33,2,0),"")</f>
        <v/>
      </c>
      <c r="K15" s="1"/>
    </row>
    <row r="16" spans="1:11" x14ac:dyDescent="0.3">
      <c r="A16" s="35"/>
      <c r="B16" s="6"/>
      <c r="C16" s="8"/>
      <c r="D16" s="8"/>
      <c r="E16" s="14"/>
      <c r="F16" s="8" t="str">
        <f>IFERROR(VLOOKUP(G16,tablas!$A$2:$C$33,2,0),"")</f>
        <v/>
      </c>
      <c r="G16" s="8"/>
      <c r="H16" s="8"/>
      <c r="I16" s="13" t="str">
        <f t="shared" si="0"/>
        <v/>
      </c>
      <c r="J16" t="str">
        <f>IFERROR(VLOOKUP(F16,tablas!$B$2:$C$33,2,0),"")</f>
        <v/>
      </c>
      <c r="K16" s="1"/>
    </row>
    <row r="17" spans="1:11" x14ac:dyDescent="0.3">
      <c r="A17" s="35"/>
      <c r="B17" s="6"/>
      <c r="C17" s="8"/>
      <c r="D17" s="8"/>
      <c r="E17" s="14"/>
      <c r="F17" s="8" t="str">
        <f>IFERROR(VLOOKUP(G17,tablas!$A$2:$C$33,2,0),"")</f>
        <v/>
      </c>
      <c r="G17" s="8"/>
      <c r="H17" s="8"/>
      <c r="I17" s="13" t="str">
        <f t="shared" si="0"/>
        <v/>
      </c>
      <c r="J17" t="str">
        <f>IFERROR(VLOOKUP(F17,tablas!$B$2:$C$33,2,0),"")</f>
        <v/>
      </c>
      <c r="K17" s="1"/>
    </row>
    <row r="18" spans="1:11" x14ac:dyDescent="0.3">
      <c r="A18" s="35"/>
      <c r="B18" s="6"/>
      <c r="C18" s="8"/>
      <c r="D18" s="8"/>
      <c r="E18" s="14"/>
      <c r="F18" s="8" t="str">
        <f>IFERROR(VLOOKUP(G18,tablas!$A$2:$C$33,2,0),"")</f>
        <v/>
      </c>
      <c r="G18" s="8"/>
      <c r="H18" s="8"/>
      <c r="I18" s="13" t="str">
        <f t="shared" si="0"/>
        <v/>
      </c>
      <c r="J18" t="str">
        <f>IFERROR(VLOOKUP(F18,tablas!$B$2:$C$33,2,0),"")</f>
        <v/>
      </c>
      <c r="K18" s="1"/>
    </row>
    <row r="19" spans="1:11" x14ac:dyDescent="0.3">
      <c r="A19" s="35"/>
      <c r="B19" s="6"/>
      <c r="C19" s="8"/>
      <c r="D19" s="8"/>
      <c r="E19" s="14"/>
      <c r="F19" s="8" t="str">
        <f>IFERROR(VLOOKUP(G19,tablas!$A$2:$C$33,2,0),"")</f>
        <v/>
      </c>
      <c r="G19" s="8"/>
      <c r="H19" s="8"/>
      <c r="I19" s="13" t="str">
        <f t="shared" si="0"/>
        <v/>
      </c>
      <c r="J19" t="str">
        <f>IFERROR(VLOOKUP(F19,tablas!$B$2:$C$33,2,0),"")</f>
        <v/>
      </c>
      <c r="K19" s="1"/>
    </row>
    <row r="20" spans="1:11" x14ac:dyDescent="0.3">
      <c r="A20" s="35"/>
      <c r="B20" s="6"/>
      <c r="C20" s="8"/>
      <c r="D20" s="8"/>
      <c r="E20" s="14"/>
      <c r="F20" s="8" t="str">
        <f>IFERROR(VLOOKUP(G20,tablas!$A$2:$C$33,2,0),"")</f>
        <v/>
      </c>
      <c r="G20" s="8"/>
      <c r="H20" s="8"/>
      <c r="I20" s="13" t="str">
        <f t="shared" si="0"/>
        <v/>
      </c>
      <c r="J20" t="str">
        <f>IFERROR(VLOOKUP(F20,tablas!$B$2:$C$33,2,0),"")</f>
        <v/>
      </c>
      <c r="K20" s="1"/>
    </row>
    <row r="21" spans="1:11" x14ac:dyDescent="0.3">
      <c r="A21" s="35"/>
      <c r="B21" s="6"/>
      <c r="C21" s="8"/>
      <c r="D21" s="8"/>
      <c r="E21" s="14"/>
      <c r="F21" s="8" t="str">
        <f>IFERROR(VLOOKUP(G21,tablas!$A$2:$C$33,2,0),"")</f>
        <v/>
      </c>
      <c r="G21" s="8"/>
      <c r="H21" s="8"/>
      <c r="I21" s="13" t="str">
        <f t="shared" si="0"/>
        <v/>
      </c>
      <c r="J21" t="str">
        <f>IFERROR(VLOOKUP(F21,tablas!$B$2:$C$33,2,0),"")</f>
        <v/>
      </c>
      <c r="K21" s="1"/>
    </row>
    <row r="22" spans="1:11" x14ac:dyDescent="0.3">
      <c r="A22" s="35"/>
      <c r="B22" s="6"/>
      <c r="C22" s="8"/>
      <c r="D22" s="8"/>
      <c r="E22" s="14"/>
      <c r="F22" s="8" t="str">
        <f>IFERROR(VLOOKUP(G22,tablas!$A$2:$C$33,2,0),"")</f>
        <v/>
      </c>
      <c r="G22" s="8"/>
      <c r="H22" s="8"/>
      <c r="I22" s="13" t="str">
        <f t="shared" si="0"/>
        <v/>
      </c>
      <c r="J22" t="str">
        <f>IFERROR(VLOOKUP(F22,tablas!$B$2:$C$33,2,0),"")</f>
        <v/>
      </c>
      <c r="K22" s="1"/>
    </row>
    <row r="23" spans="1:11" x14ac:dyDescent="0.3">
      <c r="A23" s="35"/>
      <c r="B23" s="6"/>
      <c r="C23" s="8"/>
      <c r="D23" s="8"/>
      <c r="E23" s="14"/>
      <c r="F23" s="8" t="str">
        <f>IFERROR(VLOOKUP(G23,tablas!$A$2:$C$33,2,0),"")</f>
        <v/>
      </c>
      <c r="G23" s="8"/>
      <c r="H23" s="8"/>
      <c r="I23" s="13" t="str">
        <f t="shared" si="0"/>
        <v/>
      </c>
      <c r="J23" t="str">
        <f>IFERROR(VLOOKUP(F23,tablas!$B$2:$C$33,2,0),"")</f>
        <v/>
      </c>
      <c r="K23" s="1"/>
    </row>
    <row r="24" spans="1:11" x14ac:dyDescent="0.3">
      <c r="A24" s="35"/>
      <c r="B24" s="6"/>
      <c r="C24" s="8"/>
      <c r="D24" s="8"/>
      <c r="E24" s="14"/>
      <c r="F24" s="8" t="str">
        <f>IFERROR(VLOOKUP(G24,tablas!$A$2:$C$33,2,0),"")</f>
        <v/>
      </c>
      <c r="G24" s="8"/>
      <c r="H24" s="8"/>
      <c r="I24" s="13" t="str">
        <f t="shared" si="0"/>
        <v/>
      </c>
      <c r="J24" t="str">
        <f>IFERROR(VLOOKUP(F24,tablas!$B$2:$C$33,2,0),"")</f>
        <v/>
      </c>
      <c r="K24" s="1"/>
    </row>
    <row r="25" spans="1:11" x14ac:dyDescent="0.3">
      <c r="A25" s="35"/>
      <c r="B25" s="6"/>
      <c r="C25" s="8"/>
      <c r="D25" s="8"/>
      <c r="E25" s="14"/>
      <c r="F25" s="8" t="str">
        <f>IFERROR(VLOOKUP(G25,tablas!$A$2:$C$33,2,0),"")</f>
        <v/>
      </c>
      <c r="G25" s="8"/>
      <c r="H25" s="8"/>
      <c r="I25" s="13" t="str">
        <f t="shared" si="0"/>
        <v/>
      </c>
      <c r="J25" t="str">
        <f>IFERROR(VLOOKUP(F25,tablas!$B$2:$C$33,2,0),"")</f>
        <v/>
      </c>
      <c r="K25" s="1"/>
    </row>
    <row r="26" spans="1:11" x14ac:dyDescent="0.3">
      <c r="A26" s="35"/>
      <c r="B26" s="6"/>
      <c r="C26" s="8"/>
      <c r="D26" s="8"/>
      <c r="E26" s="14"/>
      <c r="F26" s="8" t="str">
        <f>IFERROR(VLOOKUP(G26,tablas!$A$2:$C$33,2,0),"")</f>
        <v/>
      </c>
      <c r="G26" s="8"/>
      <c r="H26" s="8"/>
      <c r="I26" s="13" t="str">
        <f t="shared" si="0"/>
        <v/>
      </c>
      <c r="J26" t="str">
        <f>IFERROR(VLOOKUP(F26,tablas!$B$2:$C$33,2,0),"")</f>
        <v/>
      </c>
      <c r="K26" s="1"/>
    </row>
    <row r="27" spans="1:11" x14ac:dyDescent="0.3">
      <c r="A27" s="35"/>
      <c r="B27" s="6"/>
      <c r="C27" s="8"/>
      <c r="D27" s="8"/>
      <c r="E27" s="14"/>
      <c r="F27" s="8" t="str">
        <f>IFERROR(VLOOKUP(G27,tablas!$A$2:$C$33,2,0),"")</f>
        <v/>
      </c>
      <c r="G27" s="8"/>
      <c r="H27" s="8"/>
      <c r="I27" s="13" t="str">
        <f t="shared" si="0"/>
        <v/>
      </c>
      <c r="J27" t="str">
        <f>IFERROR(VLOOKUP(F27,tablas!$B$2:$C$33,2,0),"")</f>
        <v/>
      </c>
      <c r="K27" s="1"/>
    </row>
    <row r="28" spans="1:11" x14ac:dyDescent="0.3">
      <c r="A28" s="35"/>
      <c r="B28" s="6"/>
      <c r="C28" s="8"/>
      <c r="D28" s="8"/>
      <c r="E28" s="14"/>
      <c r="F28" s="8" t="str">
        <f>IFERROR(VLOOKUP(G28,tablas!$A$2:$C$33,2,0),"")</f>
        <v/>
      </c>
      <c r="G28" s="8"/>
      <c r="H28" s="8"/>
      <c r="I28" s="13" t="str">
        <f t="shared" si="0"/>
        <v/>
      </c>
      <c r="J28" t="str">
        <f>IFERROR(VLOOKUP(F28,tablas!$B$2:$C$33,2,0),"")</f>
        <v/>
      </c>
      <c r="K28" s="1"/>
    </row>
    <row r="29" spans="1:11" x14ac:dyDescent="0.3">
      <c r="A29" s="35"/>
      <c r="B29" s="6"/>
      <c r="C29" s="8"/>
      <c r="D29" s="8"/>
      <c r="E29" s="14"/>
      <c r="F29" s="8" t="str">
        <f>IFERROR(VLOOKUP(G29,tablas!$A$2:$C$33,2,0),"")</f>
        <v/>
      </c>
      <c r="G29" s="8"/>
      <c r="H29" s="8"/>
      <c r="I29" s="13" t="str">
        <f t="shared" si="0"/>
        <v/>
      </c>
      <c r="J29" t="str">
        <f>IFERROR(VLOOKUP(F29,tablas!$B$2:$C$33,2,0),"")</f>
        <v/>
      </c>
      <c r="K29" s="1"/>
    </row>
    <row r="30" spans="1:11" x14ac:dyDescent="0.3">
      <c r="A30" s="35"/>
      <c r="B30" s="6"/>
      <c r="C30" s="8"/>
      <c r="D30" s="8"/>
      <c r="E30" s="14"/>
      <c r="F30" s="8" t="str">
        <f>IFERROR(VLOOKUP(G30,tablas!$A$2:$C$33,2,0),"")</f>
        <v/>
      </c>
      <c r="G30" s="8"/>
      <c r="H30" s="8"/>
      <c r="I30" s="13" t="str">
        <f t="shared" si="0"/>
        <v/>
      </c>
      <c r="J30" t="str">
        <f>IFERROR(VLOOKUP(F30,tablas!$B$2:$C$33,2,0),"")</f>
        <v/>
      </c>
      <c r="K30" s="1"/>
    </row>
    <row r="31" spans="1:11" x14ac:dyDescent="0.3">
      <c r="A31" s="35"/>
      <c r="B31" s="6"/>
      <c r="C31" s="8"/>
      <c r="D31" s="8"/>
      <c r="E31" s="14"/>
      <c r="F31" s="8" t="str">
        <f>IFERROR(VLOOKUP(G31,tablas!$A$2:$C$33,2,0),"")</f>
        <v/>
      </c>
      <c r="G31" s="8"/>
      <c r="H31" s="8"/>
      <c r="I31" s="13" t="str">
        <f t="shared" si="0"/>
        <v/>
      </c>
      <c r="J31" t="str">
        <f>IFERROR(VLOOKUP(F31,tablas!$B$2:$C$33,2,0),"")</f>
        <v/>
      </c>
      <c r="K31" s="1"/>
    </row>
    <row r="32" spans="1:11" x14ac:dyDescent="0.3">
      <c r="A32" s="35"/>
      <c r="B32" s="6"/>
      <c r="C32" s="8"/>
      <c r="D32" s="8"/>
      <c r="E32" s="14"/>
      <c r="F32" s="8" t="str">
        <f>IFERROR(VLOOKUP(G32,tablas!$A$2:$C$33,2,0),"")</f>
        <v/>
      </c>
      <c r="G32" s="8"/>
      <c r="H32" s="8"/>
      <c r="I32" s="13" t="str">
        <f t="shared" si="0"/>
        <v/>
      </c>
      <c r="J32" t="str">
        <f>IFERROR(VLOOKUP(F32,tablas!$B$2:$C$33,2,0),"")</f>
        <v/>
      </c>
      <c r="K32" s="1"/>
    </row>
    <row r="33" spans="1:11" x14ac:dyDescent="0.3">
      <c r="A33" s="35"/>
      <c r="B33" s="6"/>
      <c r="C33" s="8"/>
      <c r="D33" s="8"/>
      <c r="E33" s="14"/>
      <c r="F33" s="8" t="str">
        <f>IFERROR(VLOOKUP(G33,tablas!$A$2:$C$33,2,0),"")</f>
        <v/>
      </c>
      <c r="G33" s="8"/>
      <c r="H33" s="8"/>
      <c r="I33" s="13" t="str">
        <f t="shared" si="0"/>
        <v/>
      </c>
      <c r="J33" t="str">
        <f>IFERROR(VLOOKUP(F33,tablas!$B$2:$C$33,2,0),"")</f>
        <v/>
      </c>
      <c r="K33" s="1"/>
    </row>
    <row r="34" spans="1:11" x14ac:dyDescent="0.3">
      <c r="A34" s="35"/>
      <c r="B34" s="6"/>
      <c r="C34" s="8"/>
      <c r="D34" s="8"/>
      <c r="E34" s="14"/>
      <c r="F34" s="8" t="str">
        <f>IFERROR(VLOOKUP(G34,tablas!$A$2:$C$33,2,0),"")</f>
        <v/>
      </c>
      <c r="G34" s="8"/>
      <c r="H34" s="8"/>
      <c r="I34" s="13" t="str">
        <f t="shared" si="0"/>
        <v/>
      </c>
      <c r="J34" t="str">
        <f>IFERROR(VLOOKUP(F34,tablas!$B$2:$C$33,2,0),"")</f>
        <v/>
      </c>
      <c r="K34" s="1"/>
    </row>
    <row r="35" spans="1:11" x14ac:dyDescent="0.3">
      <c r="A35" s="35"/>
      <c r="B35" s="6"/>
      <c r="C35" s="8"/>
      <c r="D35" s="8"/>
      <c r="E35" s="14"/>
      <c r="F35" s="8" t="str">
        <f>IFERROR(VLOOKUP(G35,tablas!$A$2:$C$33,2,0),"")</f>
        <v/>
      </c>
      <c r="G35" s="8"/>
      <c r="H35" s="8"/>
      <c r="I35" s="13" t="str">
        <f t="shared" si="0"/>
        <v/>
      </c>
      <c r="J35" t="str">
        <f>IFERROR(VLOOKUP(F35,tablas!$B$2:$C$33,2,0),"")</f>
        <v/>
      </c>
      <c r="K35" s="1"/>
    </row>
    <row r="36" spans="1:11" x14ac:dyDescent="0.3">
      <c r="A36" s="35"/>
      <c r="B36" s="6"/>
      <c r="C36" s="8"/>
      <c r="D36" s="8"/>
      <c r="E36" s="14"/>
      <c r="F36" s="8" t="str">
        <f>IFERROR(VLOOKUP(G36,tablas!$A$2:$C$33,2,0),"")</f>
        <v/>
      </c>
      <c r="G36" s="8"/>
      <c r="H36" s="8"/>
      <c r="I36" s="13" t="str">
        <f t="shared" si="0"/>
        <v/>
      </c>
      <c r="J36" t="str">
        <f>IFERROR(VLOOKUP(F36,tablas!$B$2:$C$33,2,0),"")</f>
        <v/>
      </c>
      <c r="K36" s="1"/>
    </row>
    <row r="37" spans="1:11" x14ac:dyDescent="0.3">
      <c r="A37" s="35"/>
      <c r="B37" s="6"/>
      <c r="C37" s="6"/>
      <c r="D37" s="6"/>
      <c r="E37" s="7"/>
      <c r="F37" s="8" t="str">
        <f>IFERROR(VLOOKUP(G37,tablas!$A$2:$C$33,2,0),"")</f>
        <v/>
      </c>
      <c r="G37" s="8"/>
      <c r="H37" s="8"/>
      <c r="I37" s="13" t="str">
        <f t="shared" si="0"/>
        <v/>
      </c>
      <c r="J37" t="str">
        <f>IFERROR(VLOOKUP(F37,tablas!$B$2:$C$33,2,0),"")</f>
        <v/>
      </c>
      <c r="K37" s="1"/>
    </row>
    <row r="38" spans="1:11" x14ac:dyDescent="0.3">
      <c r="A38" s="35"/>
      <c r="B38" s="6"/>
      <c r="C38" s="6"/>
      <c r="D38" s="6"/>
      <c r="E38" s="7"/>
      <c r="F38" s="8" t="str">
        <f>IFERROR(VLOOKUP(G38,tablas!$A$2:$C$33,2,0),"")</f>
        <v/>
      </c>
      <c r="G38" s="8"/>
      <c r="H38" s="8"/>
      <c r="I38" s="13" t="str">
        <f t="shared" si="0"/>
        <v/>
      </c>
      <c r="J38" t="str">
        <f>IFERROR(VLOOKUP(F38,tablas!$B$2:$C$33,2,0),"")</f>
        <v/>
      </c>
      <c r="K38" s="1"/>
    </row>
    <row r="39" spans="1:11" x14ac:dyDescent="0.3">
      <c r="A39" s="35"/>
      <c r="B39" s="6"/>
      <c r="C39" s="6"/>
      <c r="D39" s="6"/>
      <c r="E39" s="7"/>
      <c r="F39" s="8" t="str">
        <f>IFERROR(VLOOKUP(G39,tablas!$A$2:$C$33,2,0),"")</f>
        <v/>
      </c>
      <c r="G39" s="8"/>
      <c r="H39" s="8"/>
      <c r="I39" s="13" t="str">
        <f t="shared" si="0"/>
        <v/>
      </c>
      <c r="J39" t="str">
        <f>IFERROR(VLOOKUP(F39,tablas!$B$2:$C$33,2,0),"")</f>
        <v/>
      </c>
      <c r="K39" s="1"/>
    </row>
    <row r="40" spans="1:11" x14ac:dyDescent="0.3">
      <c r="A40" s="35"/>
      <c r="B40" s="6"/>
      <c r="C40" s="6"/>
      <c r="D40" s="6"/>
      <c r="E40" s="7"/>
      <c r="F40" s="8" t="str">
        <f>IFERROR(VLOOKUP(G40,tablas!$A$2:$C$33,2,0),"")</f>
        <v/>
      </c>
      <c r="G40" s="8"/>
      <c r="H40" s="8"/>
      <c r="I40" s="13" t="str">
        <f t="shared" si="0"/>
        <v/>
      </c>
      <c r="J40" t="str">
        <f>IFERROR(VLOOKUP(F40,tablas!$B$2:$C$33,2,0),"")</f>
        <v/>
      </c>
      <c r="K40" s="1"/>
    </row>
    <row r="41" spans="1:11" x14ac:dyDescent="0.3">
      <c r="A41" s="35"/>
      <c r="B41" s="6"/>
      <c r="C41" s="6"/>
      <c r="D41" s="6"/>
      <c r="E41" s="7"/>
      <c r="F41" s="8" t="str">
        <f>IFERROR(VLOOKUP(G41,tablas!$A$2:$C$33,2,0),"")</f>
        <v/>
      </c>
      <c r="G41" s="8"/>
      <c r="H41" s="8"/>
      <c r="I41" s="13" t="str">
        <f t="shared" si="0"/>
        <v/>
      </c>
      <c r="J41" t="str">
        <f>IFERROR(VLOOKUP(F41,tablas!$B$2:$C$33,2,0),"")</f>
        <v/>
      </c>
      <c r="K41" s="1"/>
    </row>
    <row r="42" spans="1:11" x14ac:dyDescent="0.3">
      <c r="A42" s="35"/>
      <c r="B42" s="6"/>
      <c r="C42" s="6"/>
      <c r="D42" s="6"/>
      <c r="E42" s="7"/>
      <c r="F42" s="8" t="str">
        <f>IFERROR(VLOOKUP(G42,tablas!$A$2:$C$33,2,0),"")</f>
        <v/>
      </c>
      <c r="G42" s="8"/>
      <c r="H42" s="8"/>
      <c r="I42" s="13" t="str">
        <f t="shared" si="0"/>
        <v/>
      </c>
      <c r="J42" t="str">
        <f>IFERROR(VLOOKUP(F42,tablas!$B$2:$C$33,2,0),"")</f>
        <v/>
      </c>
      <c r="K42" s="1"/>
    </row>
    <row r="43" spans="1:11" x14ac:dyDescent="0.3">
      <c r="A43" s="35"/>
      <c r="B43" s="6"/>
      <c r="C43" s="6"/>
      <c r="D43" s="6"/>
      <c r="E43" s="7"/>
      <c r="F43" s="8" t="str">
        <f>IFERROR(VLOOKUP(G43,tablas!$A$2:$C$33,2,0),"")</f>
        <v/>
      </c>
      <c r="G43" s="8"/>
      <c r="H43" s="8"/>
      <c r="I43" s="13" t="str">
        <f t="shared" si="0"/>
        <v/>
      </c>
      <c r="J43" t="str">
        <f>IFERROR(VLOOKUP(F43,tablas!$B$2:$C$33,2,0),"")</f>
        <v/>
      </c>
      <c r="K43" s="1"/>
    </row>
    <row r="44" spans="1:11" x14ac:dyDescent="0.3">
      <c r="A44" s="35"/>
      <c r="B44" s="6"/>
      <c r="C44" s="6"/>
      <c r="D44" s="6"/>
      <c r="E44" s="7"/>
      <c r="F44" s="8" t="str">
        <f>IFERROR(VLOOKUP(G44,tablas!$A$2:$C$33,2,0),"")</f>
        <v/>
      </c>
      <c r="G44" s="8"/>
      <c r="H44" s="8"/>
      <c r="I44" s="13" t="str">
        <f t="shared" si="0"/>
        <v/>
      </c>
      <c r="J44" t="str">
        <f>IFERROR(VLOOKUP(F44,tablas!$B$2:$C$33,2,0),"")</f>
        <v/>
      </c>
      <c r="K44" s="1"/>
    </row>
    <row r="45" spans="1:11" x14ac:dyDescent="0.3">
      <c r="A45" s="35"/>
      <c r="B45" s="6"/>
      <c r="C45" s="6"/>
      <c r="D45" s="6"/>
      <c r="E45" s="7"/>
      <c r="F45" s="8" t="str">
        <f>IFERROR(VLOOKUP(G45,tablas!$A$2:$C$33,2,0),"")</f>
        <v/>
      </c>
      <c r="G45" s="8"/>
      <c r="H45" s="8"/>
      <c r="I45" s="13" t="str">
        <f t="shared" si="0"/>
        <v/>
      </c>
      <c r="J45" t="str">
        <f>IFERROR(VLOOKUP(F45,tablas!$B$2:$C$33,2,0),"")</f>
        <v/>
      </c>
      <c r="K45" s="1"/>
    </row>
    <row r="46" spans="1:11" x14ac:dyDescent="0.3">
      <c r="A46" s="35"/>
      <c r="B46" s="6"/>
      <c r="C46" s="6"/>
      <c r="D46" s="6"/>
      <c r="E46" s="7"/>
      <c r="F46" s="8" t="str">
        <f>IFERROR(VLOOKUP(G46,tablas!$A$2:$C$33,2,0),"")</f>
        <v/>
      </c>
      <c r="G46" s="8"/>
      <c r="H46" s="8"/>
      <c r="I46" s="13" t="str">
        <f t="shared" si="0"/>
        <v/>
      </c>
      <c r="J46" t="str">
        <f>IFERROR(VLOOKUP(F46,tablas!$B$2:$C$33,2,0),"")</f>
        <v/>
      </c>
      <c r="K46" s="1"/>
    </row>
    <row r="47" spans="1:11" x14ac:dyDescent="0.3">
      <c r="A47" s="35"/>
      <c r="B47" s="6"/>
      <c r="C47" s="6"/>
      <c r="D47" s="6"/>
      <c r="E47" s="7"/>
      <c r="F47" s="8" t="str">
        <f>IFERROR(VLOOKUP(G47,tablas!$A$2:$C$33,2,0),"")</f>
        <v/>
      </c>
      <c r="G47" s="8"/>
      <c r="H47" s="8"/>
      <c r="I47" s="13" t="str">
        <f t="shared" si="0"/>
        <v/>
      </c>
      <c r="J47" t="str">
        <f>IFERROR(VLOOKUP(F47,tablas!$B$2:$C$33,2,0),"")</f>
        <v/>
      </c>
      <c r="K47" s="1"/>
    </row>
    <row r="48" spans="1:11" x14ac:dyDescent="0.3">
      <c r="A48" s="35"/>
      <c r="B48" s="6"/>
      <c r="C48" s="6"/>
      <c r="D48" s="6"/>
      <c r="E48" s="7"/>
      <c r="F48" s="8" t="str">
        <f>IFERROR(VLOOKUP(G48,tablas!$A$2:$C$33,2,0),"")</f>
        <v/>
      </c>
      <c r="G48" s="8"/>
      <c r="H48" s="8"/>
      <c r="I48" s="13" t="str">
        <f t="shared" si="0"/>
        <v/>
      </c>
      <c r="J48" t="str">
        <f>IFERROR(VLOOKUP(F48,tablas!$B$2:$C$33,2,0),"")</f>
        <v/>
      </c>
      <c r="K48" s="1"/>
    </row>
    <row r="49" spans="1:11" x14ac:dyDescent="0.3">
      <c r="A49" s="35"/>
      <c r="B49" s="6"/>
      <c r="C49" s="6"/>
      <c r="D49" s="6"/>
      <c r="E49" s="7"/>
      <c r="F49" s="8" t="str">
        <f>IFERROR(VLOOKUP(G49,tablas!$A$2:$C$33,2,0),"")</f>
        <v/>
      </c>
      <c r="G49" s="8"/>
      <c r="H49" s="8"/>
      <c r="I49" s="13" t="str">
        <f t="shared" si="0"/>
        <v/>
      </c>
      <c r="J49" t="str">
        <f>IFERROR(VLOOKUP(F49,tablas!$B$2:$C$33,2,0),"")</f>
        <v/>
      </c>
      <c r="K49" s="1"/>
    </row>
    <row r="50" spans="1:11" x14ac:dyDescent="0.3">
      <c r="A50" s="35"/>
      <c r="B50" s="6"/>
      <c r="C50" s="6"/>
      <c r="D50" s="6"/>
      <c r="E50" s="7"/>
      <c r="F50" s="8" t="str">
        <f>IFERROR(VLOOKUP(G50,tablas!$A$2:$C$33,2,0),"")</f>
        <v/>
      </c>
      <c r="G50" s="8"/>
      <c r="H50" s="8"/>
      <c r="I50" s="13" t="str">
        <f t="shared" si="0"/>
        <v/>
      </c>
      <c r="J50" t="str">
        <f>IFERROR(VLOOKUP(F50,tablas!$B$2:$C$33,2,0),"")</f>
        <v/>
      </c>
      <c r="K50" s="1"/>
    </row>
    <row r="51" spans="1:11" x14ac:dyDescent="0.3">
      <c r="A51" s="35"/>
      <c r="B51" s="6"/>
      <c r="C51" s="6"/>
      <c r="D51" s="6"/>
      <c r="E51" s="7"/>
      <c r="F51" s="8" t="str">
        <f>IFERROR(VLOOKUP(G51,tablas!$A$2:$C$33,2,0),"")</f>
        <v/>
      </c>
      <c r="G51" s="8"/>
      <c r="H51" s="8"/>
      <c r="I51" s="13" t="str">
        <f t="shared" si="0"/>
        <v/>
      </c>
      <c r="J51" t="str">
        <f>IFERROR(VLOOKUP(F51,tablas!$B$2:$C$33,2,0),"")</f>
        <v/>
      </c>
      <c r="K51" s="1"/>
    </row>
    <row r="52" spans="1:11" x14ac:dyDescent="0.3">
      <c r="A52" s="35"/>
      <c r="B52" s="6"/>
      <c r="C52" s="6"/>
      <c r="D52" s="6"/>
      <c r="E52" s="7"/>
      <c r="F52" s="8" t="str">
        <f>IFERROR(VLOOKUP(G52,tablas!$A$2:$C$33,2,0),"")</f>
        <v/>
      </c>
      <c r="G52" s="8"/>
      <c r="H52" s="8"/>
      <c r="I52" s="13" t="str">
        <f t="shared" si="0"/>
        <v/>
      </c>
      <c r="J52" t="str">
        <f>IFERROR(VLOOKUP(F52,tablas!$B$2:$C$33,2,0),"")</f>
        <v/>
      </c>
      <c r="K52" s="1"/>
    </row>
    <row r="53" spans="1:11" x14ac:dyDescent="0.3">
      <c r="A53" s="35"/>
      <c r="B53" s="6"/>
      <c r="C53" s="6"/>
      <c r="D53" s="6"/>
      <c r="E53" s="7"/>
      <c r="F53" s="8" t="str">
        <f>IFERROR(VLOOKUP(G53,tablas!$A$2:$C$33,2,0),"")</f>
        <v/>
      </c>
      <c r="G53" s="8"/>
      <c r="H53" s="8"/>
      <c r="I53" s="13" t="str">
        <f t="shared" si="0"/>
        <v/>
      </c>
      <c r="J53" t="str">
        <f>IFERROR(VLOOKUP(F53,tablas!$B$2:$C$33,2,0),"")</f>
        <v/>
      </c>
      <c r="K53" s="1"/>
    </row>
    <row r="54" spans="1:11" x14ac:dyDescent="0.3">
      <c r="A54" s="35"/>
      <c r="B54" s="6"/>
      <c r="C54" s="6"/>
      <c r="D54" s="6"/>
      <c r="E54" s="7"/>
      <c r="F54" s="8" t="str">
        <f>IFERROR(VLOOKUP(G54,tablas!$A$2:$C$33,2,0),"")</f>
        <v/>
      </c>
      <c r="G54" s="8"/>
      <c r="H54" s="8"/>
      <c r="I54" s="13" t="str">
        <f t="shared" si="0"/>
        <v/>
      </c>
      <c r="J54" t="str">
        <f>IFERROR(VLOOKUP(F54,tablas!$B$2:$C$33,2,0),"")</f>
        <v/>
      </c>
      <c r="K54" s="1"/>
    </row>
    <row r="55" spans="1:11" x14ac:dyDescent="0.3">
      <c r="A55" s="35"/>
      <c r="B55" s="6"/>
      <c r="C55" s="6"/>
      <c r="D55" s="6"/>
      <c r="E55" s="7"/>
      <c r="F55" s="8" t="str">
        <f>IFERROR(VLOOKUP(G55,tablas!$A$2:$C$33,2,0),"")</f>
        <v/>
      </c>
      <c r="G55" s="8"/>
      <c r="H55" s="8"/>
      <c r="I55" s="13" t="str">
        <f t="shared" si="0"/>
        <v/>
      </c>
      <c r="J55" t="str">
        <f>IFERROR(VLOOKUP(F55,tablas!$B$2:$C$33,2,0),"")</f>
        <v/>
      </c>
      <c r="K55" s="1"/>
    </row>
    <row r="56" spans="1:11" x14ac:dyDescent="0.3">
      <c r="A56" s="35"/>
      <c r="B56" s="6"/>
      <c r="C56" s="6"/>
      <c r="D56" s="6"/>
      <c r="E56" s="7"/>
      <c r="F56" s="8" t="str">
        <f>IFERROR(VLOOKUP(G56,tablas!$A$2:$C$33,2,0),"")</f>
        <v/>
      </c>
      <c r="G56" s="8"/>
      <c r="H56" s="8"/>
      <c r="I56" s="13" t="str">
        <f t="shared" si="0"/>
        <v/>
      </c>
      <c r="J56" t="str">
        <f>IFERROR(VLOOKUP(F56,tablas!$B$2:$C$33,2,0),"")</f>
        <v/>
      </c>
      <c r="K56" s="1"/>
    </row>
    <row r="57" spans="1:11" x14ac:dyDescent="0.3">
      <c r="A57" s="35"/>
      <c r="B57" s="6"/>
      <c r="C57" s="6"/>
      <c r="D57" s="6"/>
      <c r="E57" s="7"/>
      <c r="F57" s="8" t="str">
        <f>IFERROR(VLOOKUP(G57,tablas!$A$2:$C$33,2,0),"")</f>
        <v/>
      </c>
      <c r="G57" s="8"/>
      <c r="H57" s="8"/>
      <c r="I57" s="13" t="str">
        <f t="shared" si="0"/>
        <v/>
      </c>
      <c r="J57" t="str">
        <f>IFERROR(VLOOKUP(F57,tablas!$B$2:$C$33,2,0),"")</f>
        <v/>
      </c>
      <c r="K57" s="1"/>
    </row>
    <row r="58" spans="1:11" x14ac:dyDescent="0.3">
      <c r="A58" s="35"/>
      <c r="B58" s="6"/>
      <c r="C58" s="6"/>
      <c r="D58" s="6"/>
      <c r="E58" s="7"/>
      <c r="F58" s="8" t="str">
        <f>IFERROR(VLOOKUP(G58,tablas!$A$2:$C$33,2,0),"")</f>
        <v/>
      </c>
      <c r="G58" s="8"/>
      <c r="H58" s="8"/>
      <c r="I58" s="13" t="str">
        <f t="shared" si="0"/>
        <v/>
      </c>
      <c r="J58" t="str">
        <f>IFERROR(VLOOKUP(F58,tablas!$B$2:$C$33,2,0),"")</f>
        <v/>
      </c>
      <c r="K58" s="1"/>
    </row>
    <row r="59" spans="1:11" x14ac:dyDescent="0.3">
      <c r="A59" s="35"/>
      <c r="B59" s="6"/>
      <c r="C59" s="6"/>
      <c r="D59" s="6"/>
      <c r="E59" s="7"/>
      <c r="F59" s="8" t="str">
        <f>IFERROR(VLOOKUP(G59,tablas!$A$2:$C$33,2,0),"")</f>
        <v/>
      </c>
      <c r="G59" s="8"/>
      <c r="H59" s="8"/>
      <c r="I59" s="13" t="str">
        <f t="shared" si="0"/>
        <v/>
      </c>
      <c r="J59" t="str">
        <f>IFERROR(VLOOKUP(F59,tablas!$B$2:$C$33,2,0),"")</f>
        <v/>
      </c>
      <c r="K59" s="1"/>
    </row>
    <row r="60" spans="1:11" x14ac:dyDescent="0.3">
      <c r="A60" s="35"/>
      <c r="B60" s="6"/>
      <c r="C60" s="6"/>
      <c r="D60" s="6"/>
      <c r="E60" s="7"/>
      <c r="F60" s="8" t="str">
        <f>IFERROR(VLOOKUP(G60,tablas!$A$2:$C$33,2,0),"")</f>
        <v/>
      </c>
      <c r="G60" s="8"/>
      <c r="H60" s="8"/>
      <c r="I60" s="13" t="str">
        <f t="shared" si="0"/>
        <v/>
      </c>
      <c r="J60" t="str">
        <f>IFERROR(VLOOKUP(F60,tablas!$B$2:$C$33,2,0),"")</f>
        <v/>
      </c>
      <c r="K60" s="1"/>
    </row>
    <row r="61" spans="1:11" x14ac:dyDescent="0.3">
      <c r="A61" s="35"/>
      <c r="B61" s="6"/>
      <c r="C61" s="6"/>
      <c r="D61" s="6"/>
      <c r="E61" s="7"/>
      <c r="F61" s="8" t="str">
        <f>IFERROR(VLOOKUP(G61,tablas!$A$2:$C$33,2,0),"")</f>
        <v/>
      </c>
      <c r="G61" s="8"/>
      <c r="H61" s="8"/>
      <c r="I61" s="13" t="str">
        <f>IF(F61=16,DATE(YEAR(E61)+J61,12,31),IFERROR(DATE(YEAR(E61)+J61,MONTH(E61),DAY(E61)),""))</f>
        <v/>
      </c>
      <c r="J61" t="str">
        <f>IFERROR(VLOOKUP(F61,tablas!$B$2:$C$33,2,0),"")</f>
        <v/>
      </c>
      <c r="K61" s="1"/>
    </row>
    <row r="62" spans="1:11" x14ac:dyDescent="0.3">
      <c r="A62" s="35"/>
      <c r="B62" s="6"/>
      <c r="C62" s="6"/>
      <c r="D62" s="6"/>
      <c r="E62" s="7"/>
      <c r="F62" s="8" t="str">
        <f>IFERROR(VLOOKUP(G62,tablas!$A$2:$C$33,2,0),"")</f>
        <v/>
      </c>
      <c r="G62" s="8"/>
      <c r="H62" s="8"/>
      <c r="I62" s="13" t="str">
        <f t="shared" ref="I62:I107" si="1">IF(F62=16,DATE(YEAR(E62)+J62,12,31),IFERROR(DATE(YEAR(E62)+J62,MONTH(E62),DAY(E62)),""))</f>
        <v/>
      </c>
      <c r="J62" t="str">
        <f>IFERROR(VLOOKUP(F62,tablas!$B$2:$C$33,2,0),"")</f>
        <v/>
      </c>
      <c r="K62" s="1"/>
    </row>
    <row r="63" spans="1:11" x14ac:dyDescent="0.3">
      <c r="A63" s="35"/>
      <c r="B63" s="6"/>
      <c r="C63" s="6"/>
      <c r="D63" s="6"/>
      <c r="E63" s="7"/>
      <c r="F63" s="8" t="str">
        <f>IFERROR(VLOOKUP(G63,tablas!$A$2:$C$33,2,0),"")</f>
        <v/>
      </c>
      <c r="G63" s="8"/>
      <c r="H63" s="8"/>
      <c r="I63" s="13" t="str">
        <f t="shared" si="1"/>
        <v/>
      </c>
      <c r="J63" t="str">
        <f>IFERROR(VLOOKUP(F63,tablas!$B$2:$C$33,2,0),"")</f>
        <v/>
      </c>
      <c r="K63" s="1"/>
    </row>
    <row r="64" spans="1:11" x14ac:dyDescent="0.3">
      <c r="A64" s="35"/>
      <c r="B64" s="6"/>
      <c r="C64" s="6"/>
      <c r="D64" s="6"/>
      <c r="E64" s="7"/>
      <c r="F64" s="8" t="str">
        <f>IFERROR(VLOOKUP(G64,tablas!$A$2:$C$33,2,0),"")</f>
        <v/>
      </c>
      <c r="G64" s="8"/>
      <c r="H64" s="8"/>
      <c r="I64" s="13" t="str">
        <f t="shared" si="1"/>
        <v/>
      </c>
      <c r="J64" t="str">
        <f>IFERROR(VLOOKUP(F64,tablas!$B$2:$C$33,2,0),"")</f>
        <v/>
      </c>
      <c r="K64" s="1"/>
    </row>
    <row r="65" spans="1:11" x14ac:dyDescent="0.3">
      <c r="A65" s="35"/>
      <c r="B65" s="6"/>
      <c r="C65" s="6"/>
      <c r="D65" s="6"/>
      <c r="E65" s="7"/>
      <c r="F65" s="8" t="str">
        <f>IFERROR(VLOOKUP(G65,tablas!$A$2:$C$33,2,0),"")</f>
        <v/>
      </c>
      <c r="G65" s="8"/>
      <c r="H65" s="8"/>
      <c r="I65" s="13" t="str">
        <f t="shared" si="1"/>
        <v/>
      </c>
      <c r="J65" t="str">
        <f>IFERROR(VLOOKUP(F65,tablas!$B$2:$C$33,2,0),"")</f>
        <v/>
      </c>
      <c r="K65" s="1"/>
    </row>
    <row r="66" spans="1:11" x14ac:dyDescent="0.3">
      <c r="A66" s="35"/>
      <c r="B66" s="6"/>
      <c r="C66" s="6"/>
      <c r="D66" s="6"/>
      <c r="E66" s="7"/>
      <c r="F66" s="8" t="str">
        <f>IFERROR(VLOOKUP(G66,tablas!$A$2:$C$33,2,0),"")</f>
        <v/>
      </c>
      <c r="G66" s="8"/>
      <c r="H66" s="8"/>
      <c r="I66" s="13" t="str">
        <f t="shared" si="1"/>
        <v/>
      </c>
      <c r="J66" t="str">
        <f>IFERROR(VLOOKUP(F66,tablas!$B$2:$C$33,2,0),"")</f>
        <v/>
      </c>
      <c r="K66" s="1"/>
    </row>
    <row r="67" spans="1:11" x14ac:dyDescent="0.3">
      <c r="A67" s="35"/>
      <c r="B67" s="6"/>
      <c r="C67" s="6"/>
      <c r="D67" s="6"/>
      <c r="E67" s="7"/>
      <c r="F67" s="8" t="str">
        <f>IFERROR(VLOOKUP(G67,tablas!$A$2:$C$33,2,0),"")</f>
        <v/>
      </c>
      <c r="G67" s="8"/>
      <c r="H67" s="8"/>
      <c r="I67" s="13" t="str">
        <f t="shared" si="1"/>
        <v/>
      </c>
      <c r="J67" t="str">
        <f>IFERROR(VLOOKUP(F67,tablas!$B$2:$C$33,2,0),"")</f>
        <v/>
      </c>
      <c r="K67" s="1"/>
    </row>
    <row r="68" spans="1:11" x14ac:dyDescent="0.3">
      <c r="A68" s="35"/>
      <c r="B68" s="6"/>
      <c r="C68" s="6"/>
      <c r="D68" s="6"/>
      <c r="E68" s="7"/>
      <c r="F68" s="8" t="str">
        <f>IFERROR(VLOOKUP(G68,tablas!$A$2:$C$33,2,0),"")</f>
        <v/>
      </c>
      <c r="G68" s="8"/>
      <c r="H68" s="8"/>
      <c r="I68" s="13" t="str">
        <f t="shared" si="1"/>
        <v/>
      </c>
      <c r="J68" t="str">
        <f>IFERROR(VLOOKUP(F68,tablas!$B$2:$C$33,2,0),"")</f>
        <v/>
      </c>
      <c r="K68" s="1"/>
    </row>
    <row r="69" spans="1:11" x14ac:dyDescent="0.3">
      <c r="A69" s="35"/>
      <c r="B69" s="6"/>
      <c r="C69" s="6"/>
      <c r="D69" s="6"/>
      <c r="E69" s="7"/>
      <c r="F69" s="8" t="str">
        <f>IFERROR(VLOOKUP(G69,tablas!$A$2:$C$33,2,0),"")</f>
        <v/>
      </c>
      <c r="G69" s="8"/>
      <c r="H69" s="8"/>
      <c r="I69" s="13" t="str">
        <f t="shared" si="1"/>
        <v/>
      </c>
      <c r="J69" t="str">
        <f>IFERROR(VLOOKUP(F69,tablas!$B$2:$C$33,2,0),"")</f>
        <v/>
      </c>
      <c r="K69" s="1"/>
    </row>
    <row r="70" spans="1:11" x14ac:dyDescent="0.3">
      <c r="A70" s="35"/>
      <c r="B70" s="6"/>
      <c r="C70" s="6"/>
      <c r="D70" s="6"/>
      <c r="E70" s="7"/>
      <c r="F70" s="8" t="str">
        <f>IFERROR(VLOOKUP(G70,tablas!$A$2:$C$33,2,0),"")</f>
        <v/>
      </c>
      <c r="G70" s="8"/>
      <c r="H70" s="8"/>
      <c r="I70" s="13" t="str">
        <f t="shared" si="1"/>
        <v/>
      </c>
      <c r="J70" t="str">
        <f>IFERROR(VLOOKUP(F70,tablas!$B$2:$C$33,2,0),"")</f>
        <v/>
      </c>
      <c r="K70" s="1"/>
    </row>
    <row r="71" spans="1:11" x14ac:dyDescent="0.3">
      <c r="A71" s="35"/>
      <c r="B71" s="6"/>
      <c r="C71" s="6"/>
      <c r="D71" s="6"/>
      <c r="E71" s="7"/>
      <c r="F71" s="8" t="str">
        <f>IFERROR(VLOOKUP(G71,tablas!$A$2:$C$33,2,0),"")</f>
        <v/>
      </c>
      <c r="G71" s="8"/>
      <c r="H71" s="8"/>
      <c r="I71" s="13" t="str">
        <f t="shared" si="1"/>
        <v/>
      </c>
      <c r="J71" t="str">
        <f>IFERROR(VLOOKUP(F71,tablas!$B$2:$C$33,2,0),"")</f>
        <v/>
      </c>
      <c r="K71" s="1"/>
    </row>
    <row r="72" spans="1:11" x14ac:dyDescent="0.3">
      <c r="A72" s="35"/>
      <c r="B72" s="6"/>
      <c r="C72" s="6"/>
      <c r="D72" s="6"/>
      <c r="E72" s="7"/>
      <c r="F72" s="8" t="str">
        <f>IFERROR(VLOOKUP(G72,tablas!$A$2:$C$33,2,0),"")</f>
        <v/>
      </c>
      <c r="G72" s="8"/>
      <c r="H72" s="8"/>
      <c r="I72" s="13" t="str">
        <f t="shared" si="1"/>
        <v/>
      </c>
      <c r="J72" t="str">
        <f>IFERROR(VLOOKUP(F72,tablas!$B$2:$C$33,2,0),"")</f>
        <v/>
      </c>
      <c r="K72" s="1"/>
    </row>
    <row r="73" spans="1:11" x14ac:dyDescent="0.3">
      <c r="A73" s="35"/>
      <c r="B73" s="6"/>
      <c r="C73" s="6"/>
      <c r="D73" s="6"/>
      <c r="E73" s="7"/>
      <c r="F73" s="8" t="str">
        <f>IFERROR(VLOOKUP(G73,tablas!$A$2:$C$33,2,0),"")</f>
        <v/>
      </c>
      <c r="G73" s="8"/>
      <c r="H73" s="8"/>
      <c r="I73" s="13" t="str">
        <f t="shared" si="1"/>
        <v/>
      </c>
      <c r="J73" t="str">
        <f>IFERROR(VLOOKUP(F73,tablas!$B$2:$C$33,2,0),"")</f>
        <v/>
      </c>
      <c r="K73" s="1"/>
    </row>
    <row r="74" spans="1:11" x14ac:dyDescent="0.3">
      <c r="A74" s="35"/>
      <c r="B74" s="6"/>
      <c r="C74" s="6"/>
      <c r="D74" s="6"/>
      <c r="E74" s="7"/>
      <c r="F74" s="8" t="str">
        <f>IFERROR(VLOOKUP(G74,tablas!$A$2:$C$33,2,0),"")</f>
        <v/>
      </c>
      <c r="G74" s="8"/>
      <c r="H74" s="8"/>
      <c r="I74" s="13" t="str">
        <f t="shared" si="1"/>
        <v/>
      </c>
      <c r="J74" t="str">
        <f>IFERROR(VLOOKUP(F74,tablas!$B$2:$C$33,2,0),"")</f>
        <v/>
      </c>
      <c r="K74" s="1"/>
    </row>
    <row r="75" spans="1:11" x14ac:dyDescent="0.3">
      <c r="A75" s="35"/>
      <c r="B75" s="6"/>
      <c r="C75" s="6"/>
      <c r="D75" s="6"/>
      <c r="E75" s="7"/>
      <c r="F75" s="8" t="str">
        <f>IFERROR(VLOOKUP(G75,tablas!$A$2:$C$33,2,0),"")</f>
        <v/>
      </c>
      <c r="G75" s="8"/>
      <c r="H75" s="8"/>
      <c r="I75" s="13" t="str">
        <f t="shared" si="1"/>
        <v/>
      </c>
      <c r="J75" t="str">
        <f>IFERROR(VLOOKUP(F75,tablas!$B$2:$C$33,2,0),"")</f>
        <v/>
      </c>
      <c r="K75" s="1"/>
    </row>
    <row r="76" spans="1:11" x14ac:dyDescent="0.3">
      <c r="A76" s="35"/>
      <c r="B76" s="6"/>
      <c r="C76" s="6"/>
      <c r="D76" s="6"/>
      <c r="E76" s="7"/>
      <c r="F76" s="8" t="str">
        <f>IFERROR(VLOOKUP(G76,tablas!$A$2:$C$33,2,0),"")</f>
        <v/>
      </c>
      <c r="G76" s="8"/>
      <c r="H76" s="8"/>
      <c r="I76" s="13" t="str">
        <f t="shared" si="1"/>
        <v/>
      </c>
      <c r="J76" t="str">
        <f>IFERROR(VLOOKUP(F76,tablas!$B$2:$C$33,2,0),"")</f>
        <v/>
      </c>
      <c r="K76" s="1"/>
    </row>
    <row r="77" spans="1:11" x14ac:dyDescent="0.3">
      <c r="A77" s="35"/>
      <c r="B77" s="6"/>
      <c r="C77" s="6"/>
      <c r="D77" s="6"/>
      <c r="E77" s="7"/>
      <c r="F77" s="8" t="str">
        <f>IFERROR(VLOOKUP(G77,tablas!$A$2:$C$33,2,0),"")</f>
        <v/>
      </c>
      <c r="G77" s="8"/>
      <c r="H77" s="8"/>
      <c r="I77" s="13" t="str">
        <f t="shared" si="1"/>
        <v/>
      </c>
      <c r="J77" t="str">
        <f>IFERROR(VLOOKUP(F77,tablas!$B$2:$C$33,2,0),"")</f>
        <v/>
      </c>
      <c r="K77" s="1"/>
    </row>
    <row r="78" spans="1:11" x14ac:dyDescent="0.3">
      <c r="A78" s="35"/>
      <c r="B78" s="6"/>
      <c r="C78" s="6"/>
      <c r="D78" s="6"/>
      <c r="E78" s="7"/>
      <c r="F78" s="8" t="str">
        <f>IFERROR(VLOOKUP(G78,tablas!$A$2:$C$33,2,0),"")</f>
        <v/>
      </c>
      <c r="G78" s="8"/>
      <c r="H78" s="8"/>
      <c r="I78" s="13" t="str">
        <f t="shared" si="1"/>
        <v/>
      </c>
      <c r="J78" t="str">
        <f>IFERROR(VLOOKUP(F78,tablas!$B$2:$C$33,2,0),"")</f>
        <v/>
      </c>
      <c r="K78" s="1"/>
    </row>
    <row r="79" spans="1:11" x14ac:dyDescent="0.3">
      <c r="A79" s="35"/>
      <c r="B79" s="6"/>
      <c r="C79" s="6"/>
      <c r="D79" s="6"/>
      <c r="E79" s="7"/>
      <c r="F79" s="8" t="str">
        <f>IFERROR(VLOOKUP(G79,tablas!$A$2:$C$33,2,0),"")</f>
        <v/>
      </c>
      <c r="G79" s="8"/>
      <c r="H79" s="8"/>
      <c r="I79" s="13" t="str">
        <f t="shared" si="1"/>
        <v/>
      </c>
      <c r="J79" t="str">
        <f>IFERROR(VLOOKUP(F79,tablas!$B$2:$C$33,2,0),"")</f>
        <v/>
      </c>
      <c r="K79" s="1"/>
    </row>
    <row r="80" spans="1:11" x14ac:dyDescent="0.3">
      <c r="A80" s="35"/>
      <c r="B80" s="6"/>
      <c r="C80" s="6"/>
      <c r="D80" s="6"/>
      <c r="E80" s="7"/>
      <c r="F80" s="8" t="str">
        <f>IFERROR(VLOOKUP(G80,tablas!$A$2:$C$33,2,0),"")</f>
        <v/>
      </c>
      <c r="G80" s="8"/>
      <c r="H80" s="8"/>
      <c r="I80" s="13" t="str">
        <f t="shared" si="1"/>
        <v/>
      </c>
      <c r="J80" t="str">
        <f>IFERROR(VLOOKUP(F80,tablas!$B$2:$C$33,2,0),"")</f>
        <v/>
      </c>
      <c r="K80" s="1"/>
    </row>
    <row r="81" spans="1:11" x14ac:dyDescent="0.3">
      <c r="A81" s="35"/>
      <c r="B81" s="6"/>
      <c r="C81" s="6"/>
      <c r="D81" s="6"/>
      <c r="E81" s="7"/>
      <c r="F81" s="8" t="str">
        <f>IFERROR(VLOOKUP(G81,tablas!$A$2:$C$33,2,0),"")</f>
        <v/>
      </c>
      <c r="G81" s="8"/>
      <c r="H81" s="8"/>
      <c r="I81" s="13" t="str">
        <f t="shared" si="1"/>
        <v/>
      </c>
      <c r="J81" t="str">
        <f>IFERROR(VLOOKUP(F81,tablas!$B$2:$C$33,2,0),"")</f>
        <v/>
      </c>
      <c r="K81" s="1"/>
    </row>
    <row r="82" spans="1:11" x14ac:dyDescent="0.3">
      <c r="A82" s="35"/>
      <c r="B82" s="6"/>
      <c r="C82" s="6"/>
      <c r="D82" s="6"/>
      <c r="E82" s="7"/>
      <c r="F82" s="8" t="str">
        <f>IFERROR(VLOOKUP(G82,tablas!$A$2:$C$33,2,0),"")</f>
        <v/>
      </c>
      <c r="G82" s="8"/>
      <c r="H82" s="8"/>
      <c r="I82" s="13" t="str">
        <f t="shared" si="1"/>
        <v/>
      </c>
      <c r="J82" t="str">
        <f>IFERROR(VLOOKUP(F82,tablas!$B$2:$C$33,2,0),"")</f>
        <v/>
      </c>
      <c r="K82" s="1"/>
    </row>
    <row r="83" spans="1:11" x14ac:dyDescent="0.3">
      <c r="A83" s="35"/>
      <c r="B83" s="6"/>
      <c r="C83" s="6"/>
      <c r="D83" s="6"/>
      <c r="E83" s="7"/>
      <c r="F83" s="8" t="str">
        <f>IFERROR(VLOOKUP(G83,tablas!$A$2:$C$33,2,0),"")</f>
        <v/>
      </c>
      <c r="G83" s="8"/>
      <c r="H83" s="8"/>
      <c r="I83" s="13" t="str">
        <f t="shared" si="1"/>
        <v/>
      </c>
      <c r="J83" t="str">
        <f>IFERROR(VLOOKUP(F83,tablas!$B$2:$C$33,2,0),"")</f>
        <v/>
      </c>
      <c r="K83" s="1"/>
    </row>
    <row r="84" spans="1:11" x14ac:dyDescent="0.3">
      <c r="A84" s="35"/>
      <c r="B84" s="6"/>
      <c r="C84" s="6"/>
      <c r="D84" s="6"/>
      <c r="E84" s="7"/>
      <c r="F84" s="8" t="str">
        <f>IFERROR(VLOOKUP(G84,tablas!$A$2:$C$33,2,0),"")</f>
        <v/>
      </c>
      <c r="G84" s="8"/>
      <c r="H84" s="8"/>
      <c r="I84" s="13" t="str">
        <f t="shared" si="1"/>
        <v/>
      </c>
      <c r="J84" t="str">
        <f>IFERROR(VLOOKUP(F84,tablas!$B$2:$C$33,2,0),"")</f>
        <v/>
      </c>
      <c r="K84" s="1"/>
    </row>
    <row r="85" spans="1:11" x14ac:dyDescent="0.3">
      <c r="A85" s="35"/>
      <c r="B85" s="6"/>
      <c r="C85" s="6"/>
      <c r="D85" s="6"/>
      <c r="E85" s="7"/>
      <c r="F85" s="8" t="str">
        <f>IFERROR(VLOOKUP(G85,tablas!$A$2:$C$33,2,0),"")</f>
        <v/>
      </c>
      <c r="G85" s="8"/>
      <c r="H85" s="8"/>
      <c r="I85" s="13" t="str">
        <f t="shared" si="1"/>
        <v/>
      </c>
      <c r="J85" t="str">
        <f>IFERROR(VLOOKUP(F85,tablas!$B$2:$C$33,2,0),"")</f>
        <v/>
      </c>
      <c r="K85" s="1"/>
    </row>
    <row r="86" spans="1:11" x14ac:dyDescent="0.3">
      <c r="A86" s="35"/>
      <c r="B86" s="6"/>
      <c r="C86" s="6"/>
      <c r="D86" s="6"/>
      <c r="E86" s="7"/>
      <c r="F86" s="8" t="str">
        <f>IFERROR(VLOOKUP(G86,tablas!$A$2:$C$33,2,0),"")</f>
        <v/>
      </c>
      <c r="G86" s="8"/>
      <c r="H86" s="8"/>
      <c r="I86" s="13" t="str">
        <f t="shared" si="1"/>
        <v/>
      </c>
      <c r="J86" t="str">
        <f>IFERROR(VLOOKUP(F86,tablas!$B$2:$C$33,2,0),"")</f>
        <v/>
      </c>
      <c r="K86" s="1"/>
    </row>
    <row r="87" spans="1:11" x14ac:dyDescent="0.3">
      <c r="A87" s="35"/>
      <c r="B87" s="6"/>
      <c r="C87" s="6"/>
      <c r="D87" s="6"/>
      <c r="E87" s="7"/>
      <c r="F87" s="8" t="str">
        <f>IFERROR(VLOOKUP(G87,tablas!$A$2:$C$33,2,0),"")</f>
        <v/>
      </c>
      <c r="G87" s="8"/>
      <c r="H87" s="8"/>
      <c r="I87" s="13" t="str">
        <f t="shared" si="1"/>
        <v/>
      </c>
      <c r="J87" t="str">
        <f>IFERROR(VLOOKUP(F87,tablas!$B$2:$C$33,2,0),"")</f>
        <v/>
      </c>
      <c r="K87" s="1"/>
    </row>
    <row r="88" spans="1:11" x14ac:dyDescent="0.3">
      <c r="A88" s="35"/>
      <c r="B88" s="6"/>
      <c r="C88" s="6"/>
      <c r="D88" s="6"/>
      <c r="E88" s="7"/>
      <c r="F88" s="8" t="str">
        <f>IFERROR(VLOOKUP(G88,tablas!$A$2:$C$33,2,0),"")</f>
        <v/>
      </c>
      <c r="G88" s="8"/>
      <c r="H88" s="8"/>
      <c r="I88" s="13" t="str">
        <f t="shared" si="1"/>
        <v/>
      </c>
      <c r="J88" t="str">
        <f>IFERROR(VLOOKUP(F88,tablas!$B$2:$C$33,2,0),"")</f>
        <v/>
      </c>
      <c r="K88" s="1"/>
    </row>
    <row r="89" spans="1:11" x14ac:dyDescent="0.3">
      <c r="A89" s="35"/>
      <c r="B89" s="6"/>
      <c r="C89" s="6"/>
      <c r="D89" s="6"/>
      <c r="E89" s="7"/>
      <c r="F89" s="8" t="str">
        <f>IFERROR(VLOOKUP(G89,tablas!$A$2:$C$33,2,0),"")</f>
        <v/>
      </c>
      <c r="G89" s="8"/>
      <c r="H89" s="8"/>
      <c r="I89" s="13" t="str">
        <f t="shared" si="1"/>
        <v/>
      </c>
      <c r="J89" t="str">
        <f>IFERROR(VLOOKUP(F89,tablas!$B$2:$C$33,2,0),"")</f>
        <v/>
      </c>
      <c r="K89" s="1"/>
    </row>
    <row r="90" spans="1:11" x14ac:dyDescent="0.3">
      <c r="A90" s="35"/>
      <c r="B90" s="6"/>
      <c r="C90" s="6"/>
      <c r="D90" s="6"/>
      <c r="E90" s="7"/>
      <c r="F90" s="8" t="str">
        <f>IFERROR(VLOOKUP(G90,tablas!$A$2:$C$33,2,0),"")</f>
        <v/>
      </c>
      <c r="G90" s="8"/>
      <c r="H90" s="8"/>
      <c r="I90" s="13" t="str">
        <f t="shared" si="1"/>
        <v/>
      </c>
      <c r="J90" t="str">
        <f>IFERROR(VLOOKUP(F90,tablas!$B$2:$C$33,2,0),"")</f>
        <v/>
      </c>
      <c r="K90" s="1"/>
    </row>
    <row r="91" spans="1:11" x14ac:dyDescent="0.3">
      <c r="A91" s="35"/>
      <c r="B91" s="6"/>
      <c r="C91" s="6"/>
      <c r="D91" s="6"/>
      <c r="E91" s="7"/>
      <c r="F91" s="8" t="str">
        <f>IFERROR(VLOOKUP(G91,tablas!$A$2:$C$33,2,0),"")</f>
        <v/>
      </c>
      <c r="G91" s="8"/>
      <c r="H91" s="8"/>
      <c r="I91" s="13" t="str">
        <f t="shared" si="1"/>
        <v/>
      </c>
      <c r="J91" t="str">
        <f>IFERROR(VLOOKUP(F91,tablas!$B$2:$C$33,2,0),"")</f>
        <v/>
      </c>
      <c r="K91" s="1"/>
    </row>
    <row r="92" spans="1:11" x14ac:dyDescent="0.3">
      <c r="A92" s="35"/>
      <c r="B92" s="6"/>
      <c r="C92" s="6"/>
      <c r="D92" s="6"/>
      <c r="E92" s="7"/>
      <c r="F92" s="8" t="str">
        <f>IFERROR(VLOOKUP(G92,tablas!$A$2:$C$33,2,0),"")</f>
        <v/>
      </c>
      <c r="G92" s="8"/>
      <c r="H92" s="8"/>
      <c r="I92" s="13" t="str">
        <f t="shared" si="1"/>
        <v/>
      </c>
      <c r="J92" t="str">
        <f>IFERROR(VLOOKUP(F92,tablas!$B$2:$C$33,2,0),"")</f>
        <v/>
      </c>
      <c r="K92" s="1"/>
    </row>
    <row r="93" spans="1:11" x14ac:dyDescent="0.3">
      <c r="A93" s="35"/>
      <c r="B93" s="6"/>
      <c r="C93" s="6"/>
      <c r="D93" s="6"/>
      <c r="E93" s="7"/>
      <c r="F93" s="8" t="str">
        <f>IFERROR(VLOOKUP(G93,tablas!$A$2:$C$33,2,0),"")</f>
        <v/>
      </c>
      <c r="G93" s="8"/>
      <c r="H93" s="8"/>
      <c r="I93" s="13" t="str">
        <f t="shared" si="1"/>
        <v/>
      </c>
      <c r="J93" t="str">
        <f>IFERROR(VLOOKUP(F93,tablas!$B$2:$C$33,2,0),"")</f>
        <v/>
      </c>
      <c r="K93" s="1"/>
    </row>
    <row r="94" spans="1:11" x14ac:dyDescent="0.3">
      <c r="A94" s="35"/>
      <c r="B94" s="6"/>
      <c r="C94" s="6"/>
      <c r="D94" s="6"/>
      <c r="E94" s="7"/>
      <c r="F94" s="8" t="str">
        <f>IFERROR(VLOOKUP(G94,tablas!$A$2:$C$33,2,0),"")</f>
        <v/>
      </c>
      <c r="G94" s="8"/>
      <c r="H94" s="8"/>
      <c r="I94" s="13" t="str">
        <f t="shared" si="1"/>
        <v/>
      </c>
      <c r="J94" t="str">
        <f>IFERROR(VLOOKUP(F94,tablas!$B$2:$C$33,2,0),"")</f>
        <v/>
      </c>
      <c r="K94" s="1"/>
    </row>
    <row r="95" spans="1:11" x14ac:dyDescent="0.3">
      <c r="A95" s="35"/>
      <c r="B95" s="6"/>
      <c r="C95" s="6"/>
      <c r="D95" s="6"/>
      <c r="E95" s="7"/>
      <c r="F95" s="8" t="str">
        <f>IFERROR(VLOOKUP(G95,tablas!$A$2:$C$33,2,0),"")</f>
        <v/>
      </c>
      <c r="G95" s="8"/>
      <c r="H95" s="8"/>
      <c r="I95" s="13" t="str">
        <f t="shared" si="1"/>
        <v/>
      </c>
      <c r="J95" t="str">
        <f>IFERROR(VLOOKUP(F95,tablas!$B$2:$C$33,2,0),"")</f>
        <v/>
      </c>
      <c r="K95" s="1"/>
    </row>
    <row r="96" spans="1:11" x14ac:dyDescent="0.3">
      <c r="A96" s="35"/>
      <c r="B96" s="6"/>
      <c r="C96" s="6"/>
      <c r="D96" s="6"/>
      <c r="E96" s="7"/>
      <c r="F96" s="8" t="str">
        <f>IFERROR(VLOOKUP(G96,tablas!$A$2:$C$33,2,0),"")</f>
        <v/>
      </c>
      <c r="G96" s="8"/>
      <c r="H96" s="8"/>
      <c r="I96" s="13" t="str">
        <f t="shared" si="1"/>
        <v/>
      </c>
      <c r="J96" t="str">
        <f>IFERROR(VLOOKUP(F96,tablas!$B$2:$C$33,2,0),"")</f>
        <v/>
      </c>
      <c r="K96" s="1"/>
    </row>
    <row r="97" spans="1:11" x14ac:dyDescent="0.3">
      <c r="A97" s="35"/>
      <c r="B97" s="6"/>
      <c r="C97" s="6"/>
      <c r="D97" s="6"/>
      <c r="E97" s="7"/>
      <c r="F97" s="8" t="str">
        <f>IFERROR(VLOOKUP(G97,tablas!$A$2:$C$33,2,0),"")</f>
        <v/>
      </c>
      <c r="G97" s="8"/>
      <c r="H97" s="8"/>
      <c r="I97" s="13" t="str">
        <f t="shared" si="1"/>
        <v/>
      </c>
      <c r="J97" t="str">
        <f>IFERROR(VLOOKUP(F97,tablas!$B$2:$C$33,2,0),"")</f>
        <v/>
      </c>
      <c r="K97" s="1"/>
    </row>
    <row r="98" spans="1:11" x14ac:dyDescent="0.3">
      <c r="A98" s="35"/>
      <c r="B98" s="6"/>
      <c r="C98" s="6"/>
      <c r="D98" s="6"/>
      <c r="E98" s="7"/>
      <c r="F98" s="8" t="str">
        <f>IFERROR(VLOOKUP(G98,tablas!$A$2:$C$33,2,0),"")</f>
        <v/>
      </c>
      <c r="G98" s="8"/>
      <c r="H98" s="8"/>
      <c r="I98" s="13" t="str">
        <f t="shared" si="1"/>
        <v/>
      </c>
      <c r="J98" t="str">
        <f>IFERROR(VLOOKUP(F98,tablas!$B$2:$C$33,2,0),"")</f>
        <v/>
      </c>
      <c r="K98" s="1"/>
    </row>
    <row r="99" spans="1:11" x14ac:dyDescent="0.3">
      <c r="A99" s="35"/>
      <c r="B99" s="6"/>
      <c r="C99" s="6"/>
      <c r="D99" s="6"/>
      <c r="E99" s="7"/>
      <c r="F99" s="8" t="str">
        <f>IFERROR(VLOOKUP(G99,tablas!$A$2:$C$33,2,0),"")</f>
        <v/>
      </c>
      <c r="G99" s="8"/>
      <c r="H99" s="8"/>
      <c r="I99" s="13" t="str">
        <f t="shared" si="1"/>
        <v/>
      </c>
      <c r="J99" t="str">
        <f>IFERROR(VLOOKUP(F99,tablas!$B$2:$C$33,2,0),"")</f>
        <v/>
      </c>
      <c r="K99" s="1"/>
    </row>
    <row r="100" spans="1:11" x14ac:dyDescent="0.3">
      <c r="A100" s="35"/>
      <c r="B100" s="6"/>
      <c r="C100" s="6"/>
      <c r="D100" s="6"/>
      <c r="E100" s="7"/>
      <c r="F100" s="8" t="str">
        <f>IFERROR(VLOOKUP(G100,tablas!$A$2:$C$33,2,0),"")</f>
        <v/>
      </c>
      <c r="G100" s="8"/>
      <c r="H100" s="8"/>
      <c r="I100" s="13" t="str">
        <f t="shared" si="1"/>
        <v/>
      </c>
      <c r="J100" t="str">
        <f>IFERROR(VLOOKUP(F100,tablas!$B$2:$C$33,2,0),"")</f>
        <v/>
      </c>
      <c r="K100" s="1"/>
    </row>
    <row r="101" spans="1:11" x14ac:dyDescent="0.3">
      <c r="A101" s="35"/>
      <c r="B101" s="6"/>
      <c r="C101" s="6"/>
      <c r="D101" s="6"/>
      <c r="E101" s="7"/>
      <c r="F101" s="8" t="str">
        <f>IFERROR(VLOOKUP(G101,tablas!$A$2:$C$33,2,0),"")</f>
        <v/>
      </c>
      <c r="G101" s="8"/>
      <c r="H101" s="8"/>
      <c r="I101" s="13" t="str">
        <f t="shared" si="1"/>
        <v/>
      </c>
      <c r="J101" t="str">
        <f>IFERROR(VLOOKUP(F101,tablas!$B$2:$C$33,2,0),"")</f>
        <v/>
      </c>
      <c r="K101" s="1"/>
    </row>
    <row r="102" spans="1:11" x14ac:dyDescent="0.3">
      <c r="A102" s="35"/>
      <c r="B102" s="6"/>
      <c r="C102" s="6"/>
      <c r="D102" s="6"/>
      <c r="E102" s="7"/>
      <c r="F102" s="8" t="str">
        <f>IFERROR(VLOOKUP(G102,tablas!$A$2:$C$33,2,0),"")</f>
        <v/>
      </c>
      <c r="G102" s="8"/>
      <c r="H102" s="8"/>
      <c r="I102" s="13" t="str">
        <f t="shared" si="1"/>
        <v/>
      </c>
      <c r="J102" t="str">
        <f>IFERROR(VLOOKUP(F102,tablas!$B$2:$C$33,2,0),"")</f>
        <v/>
      </c>
      <c r="K102" s="1"/>
    </row>
    <row r="103" spans="1:11" x14ac:dyDescent="0.3">
      <c r="A103" s="35"/>
      <c r="B103" s="6"/>
      <c r="C103" s="6"/>
      <c r="D103" s="6"/>
      <c r="E103" s="7"/>
      <c r="F103" s="8" t="str">
        <f>IFERROR(VLOOKUP(G103,tablas!$A$2:$C$33,2,0),"")</f>
        <v/>
      </c>
      <c r="G103" s="8"/>
      <c r="H103" s="8"/>
      <c r="I103" s="13" t="str">
        <f t="shared" si="1"/>
        <v/>
      </c>
      <c r="J103" t="str">
        <f>IFERROR(VLOOKUP(F103,tablas!$B$2:$C$33,2,0),"")</f>
        <v/>
      </c>
      <c r="K103" s="1"/>
    </row>
    <row r="104" spans="1:11" x14ac:dyDescent="0.3">
      <c r="A104" s="35"/>
      <c r="B104" s="6"/>
      <c r="C104" s="6"/>
      <c r="D104" s="6"/>
      <c r="E104" s="7"/>
      <c r="F104" s="8" t="str">
        <f>IFERROR(VLOOKUP(G104,tablas!$A$2:$C$33,2,0),"")</f>
        <v/>
      </c>
      <c r="G104" s="8"/>
      <c r="H104" s="8"/>
      <c r="I104" s="13" t="str">
        <f t="shared" si="1"/>
        <v/>
      </c>
      <c r="J104" t="str">
        <f>IFERROR(VLOOKUP(F104,tablas!$B$2:$C$33,2,0),"")</f>
        <v/>
      </c>
      <c r="K104" s="1"/>
    </row>
    <row r="105" spans="1:11" x14ac:dyDescent="0.3">
      <c r="A105" s="35"/>
      <c r="B105" s="6"/>
      <c r="C105" s="6"/>
      <c r="D105" s="6"/>
      <c r="E105" s="7"/>
      <c r="F105" s="8" t="str">
        <f>IFERROR(VLOOKUP(G105,tablas!$A$2:$C$33,2,0),"")</f>
        <v/>
      </c>
      <c r="G105" s="8"/>
      <c r="H105" s="8"/>
      <c r="I105" s="13" t="str">
        <f t="shared" si="1"/>
        <v/>
      </c>
      <c r="J105" t="str">
        <f>IFERROR(VLOOKUP(F105,tablas!$B$2:$C$33,2,0),"")</f>
        <v/>
      </c>
      <c r="K105" s="1"/>
    </row>
    <row r="106" spans="1:11" x14ac:dyDescent="0.3">
      <c r="A106" s="35"/>
      <c r="B106" s="9"/>
      <c r="C106" s="9"/>
      <c r="D106" s="9"/>
      <c r="E106" s="7"/>
      <c r="F106" s="8" t="str">
        <f>IFERROR(VLOOKUP(G106,tablas!$A$2:$C$33,2,0),"")</f>
        <v/>
      </c>
      <c r="G106" s="8"/>
      <c r="H106" s="8"/>
      <c r="I106" s="13" t="str">
        <f t="shared" si="1"/>
        <v/>
      </c>
      <c r="J106" t="str">
        <f>IFERROR(VLOOKUP(F106,tablas!$B$2:$C$33,2,0),"")</f>
        <v/>
      </c>
      <c r="K106" s="1"/>
    </row>
    <row r="107" spans="1:11" ht="15" thickBot="1" x14ac:dyDescent="0.35">
      <c r="A107" s="35"/>
      <c r="B107" s="10"/>
      <c r="C107" s="10"/>
      <c r="D107" s="10"/>
      <c r="E107" s="11"/>
      <c r="F107" s="37" t="str">
        <f>IFERROR(VLOOKUP(G107,tablas!$A$2:$C$33,2,0),"")</f>
        <v/>
      </c>
      <c r="G107" s="12"/>
      <c r="H107" s="37"/>
      <c r="I107" s="40" t="str">
        <f t="shared" si="1"/>
        <v/>
      </c>
      <c r="J107" s="25" t="str">
        <f>IFERROR(VLOOKUP(F107,tablas!$B$2:$C$33,2,0),"")</f>
        <v/>
      </c>
      <c r="K107" s="1"/>
    </row>
    <row r="108" spans="1:11" ht="1.05" customHeight="1" x14ac:dyDescent="0.3">
      <c r="A108" s="1"/>
      <c r="B108" s="1"/>
      <c r="C108" s="1"/>
      <c r="D108" s="1"/>
      <c r="E108" s="1"/>
      <c r="F108" s="1"/>
      <c r="G108" s="1"/>
      <c r="H108" s="1"/>
      <c r="I108" s="13" t="str">
        <f>IFERROR(DATE(YEAR(E108)+#REF!,MONTH(E108),DAY(E108)),"")</f>
        <v/>
      </c>
      <c r="J108" t="str">
        <f>IFERROR(VLOOKUP(F108,tablas!$B$2:$C$33,2,0),"")</f>
        <v/>
      </c>
      <c r="K108" s="1"/>
    </row>
  </sheetData>
  <sheetProtection algorithmName="SHA-512" hashValue="VcYKQjuPR82N4lEcR5KH+/rloktYGODmnDTr9eT9zFzTnNT7TGK+7hgIvaVdR0Oh0JyeXACxSmi4Y8qQ1RfaeA==" saltValue="pfgTDet5Ek3EPu4oj/exyg==" spinCount="100000" sheet="1" selectLockedCells="1"/>
  <autoFilter ref="A6:H6" xr:uid="{EB1D7813-7641-4998-ACB7-9C1315B47338}"/>
  <mergeCells count="2">
    <mergeCell ref="C4:I4"/>
    <mergeCell ref="A1:E1"/>
  </mergeCells>
  <conditionalFormatting sqref="I7:I108">
    <cfRule type="cellIs" dxfId="0" priority="1" operator="greaterThan">
      <formula>"TODAY()"</formula>
    </cfRule>
  </conditionalFormatting>
  <dataValidations count="1">
    <dataValidation type="date" allowBlank="1" showInputMessage="1" showErrorMessage="1" errorTitle="FECHA INCORRECTA" error="La fecha ingresada no corresponde a un período válido" sqref="E7:E107" xr:uid="{895A426C-22E4-41AC-B08A-D2FEA355EFF5}">
      <formula1>44927</formula1>
      <formula2>TODAY()+30</formula2>
    </dataValidation>
  </dataValidations>
  <pageMargins left="0.7" right="0.7" top="0.75" bottom="0.75" header="0.3" footer="0.3"/>
  <pageSetup orientation="portrait" r:id="rId1"/>
  <headerFooter>
    <oddFooter>&amp;C&amp;1#&amp;"Calibri"&amp;10&amp;K000000General Business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PERMISO" error="Debe seleccionar un valor de la lista" xr:uid="{C538B2DC-A343-48CA-AED2-48BE8590198D}">
          <x14:formula1>
            <xm:f>tablas!$E$2:$E$21</xm:f>
          </x14:formula1>
          <xm:sqref>H7:H107</xm:sqref>
        </x14:dataValidation>
        <x14:dataValidation type="list" allowBlank="1" showInputMessage="1" showErrorMessage="1" errorTitle="PERMISO" error="Debe seleccionar un valor de la lista" xr:uid="{E6A22B1F-5380-4264-A72D-600072A14885}">
          <x14:formula1>
            <xm:f>tablas!$A$2:$A$33</xm:f>
          </x14:formula1>
          <xm:sqref>G7:G107</xm:sqref>
        </x14:dataValidation>
        <x14:dataValidation type="list" allowBlank="1" showInputMessage="1" showErrorMessage="1" errorTitle="ENTRENADOR" error="Debe seleccionar un valor de la lista" xr:uid="{27994B6A-463F-4A68-8E97-A6487E2B82C9}">
          <x14:formula1>
            <xm:f>tablas!$G$2:$G$35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B5C76-9524-48CA-A7D5-E37AB5FBDF00}">
  <dimension ref="A1:G37"/>
  <sheetViews>
    <sheetView workbookViewId="0">
      <pane ySplit="1" topLeftCell="A2" activePane="bottomLeft" state="frozen"/>
      <selection pane="bottomLeft" activeCell="K28" sqref="K28"/>
    </sheetView>
  </sheetViews>
  <sheetFormatPr baseColWidth="10" defaultColWidth="8.77734375" defaultRowHeight="14.4" x14ac:dyDescent="0.3"/>
  <cols>
    <col min="1" max="1" width="38.5546875" customWidth="1"/>
    <col min="3" max="3" width="23.77734375" customWidth="1"/>
    <col min="5" max="5" width="25.5546875" customWidth="1"/>
    <col min="7" max="7" width="25.21875" customWidth="1"/>
  </cols>
  <sheetData>
    <row r="1" spans="1:7" ht="15" thickBot="1" x14ac:dyDescent="0.35">
      <c r="A1" s="31" t="s">
        <v>7</v>
      </c>
      <c r="B1" s="32" t="s">
        <v>6</v>
      </c>
      <c r="C1" s="33" t="s">
        <v>44</v>
      </c>
      <c r="E1" s="34" t="s">
        <v>34</v>
      </c>
      <c r="G1" s="34" t="s">
        <v>47</v>
      </c>
    </row>
    <row r="2" spans="1:7" ht="15" customHeight="1" x14ac:dyDescent="0.3">
      <c r="A2" s="18" t="s">
        <v>18</v>
      </c>
      <c r="B2" s="19">
        <v>11</v>
      </c>
      <c r="C2" s="20">
        <v>3</v>
      </c>
      <c r="E2" s="3" t="s">
        <v>38</v>
      </c>
      <c r="G2" s="17" t="s">
        <v>48</v>
      </c>
    </row>
    <row r="3" spans="1:7" ht="15" customHeight="1" x14ac:dyDescent="0.3">
      <c r="A3" s="21" t="s">
        <v>103</v>
      </c>
      <c r="B3" s="2">
        <v>20</v>
      </c>
      <c r="C3" s="4">
        <v>3</v>
      </c>
      <c r="E3" s="3" t="s">
        <v>40</v>
      </c>
      <c r="G3" s="17" t="s">
        <v>49</v>
      </c>
    </row>
    <row r="4" spans="1:7" ht="15" customHeight="1" x14ac:dyDescent="0.3">
      <c r="A4" s="21" t="s">
        <v>25</v>
      </c>
      <c r="B4" s="2">
        <v>21</v>
      </c>
      <c r="C4" s="4">
        <v>3</v>
      </c>
      <c r="E4" s="3" t="s">
        <v>79</v>
      </c>
      <c r="G4" s="17" t="s">
        <v>50</v>
      </c>
    </row>
    <row r="5" spans="1:7" ht="15" customHeight="1" x14ac:dyDescent="0.3">
      <c r="A5" s="21" t="s">
        <v>26</v>
      </c>
      <c r="B5" s="2">
        <v>22</v>
      </c>
      <c r="C5" s="4">
        <v>3</v>
      </c>
      <c r="E5" s="3" t="s">
        <v>80</v>
      </c>
      <c r="G5" s="17" t="s">
        <v>51</v>
      </c>
    </row>
    <row r="6" spans="1:7" ht="15" customHeight="1" x14ac:dyDescent="0.3">
      <c r="A6" s="21" t="s">
        <v>27</v>
      </c>
      <c r="B6" s="2">
        <v>23</v>
      </c>
      <c r="C6" s="4">
        <v>3</v>
      </c>
      <c r="E6" s="3" t="s">
        <v>81</v>
      </c>
      <c r="G6" s="17" t="s">
        <v>52</v>
      </c>
    </row>
    <row r="7" spans="1:7" ht="15" customHeight="1" x14ac:dyDescent="0.3">
      <c r="A7" s="21" t="s">
        <v>30</v>
      </c>
      <c r="B7" s="2">
        <v>26</v>
      </c>
      <c r="C7" s="4">
        <v>3</v>
      </c>
      <c r="E7" s="3" t="s">
        <v>82</v>
      </c>
      <c r="G7" s="17" t="s">
        <v>53</v>
      </c>
    </row>
    <row r="8" spans="1:7" ht="15" customHeight="1" x14ac:dyDescent="0.3">
      <c r="A8" s="21" t="s">
        <v>31</v>
      </c>
      <c r="B8" s="2">
        <v>27</v>
      </c>
      <c r="C8" s="4">
        <v>3</v>
      </c>
      <c r="E8" s="3" t="s">
        <v>101</v>
      </c>
      <c r="G8" s="17" t="s">
        <v>54</v>
      </c>
    </row>
    <row r="9" spans="1:7" ht="15" customHeight="1" x14ac:dyDescent="0.3">
      <c r="A9" s="21" t="s">
        <v>32</v>
      </c>
      <c r="B9" s="2">
        <v>29</v>
      </c>
      <c r="C9" s="4">
        <v>3</v>
      </c>
      <c r="E9" s="3" t="s">
        <v>75</v>
      </c>
      <c r="G9" s="17" t="s">
        <v>94</v>
      </c>
    </row>
    <row r="10" spans="1:7" ht="15" customHeight="1" x14ac:dyDescent="0.3">
      <c r="A10" s="21" t="s">
        <v>20</v>
      </c>
      <c r="B10" s="2">
        <v>13</v>
      </c>
      <c r="C10" s="4">
        <v>3</v>
      </c>
      <c r="E10" s="3" t="s">
        <v>76</v>
      </c>
      <c r="G10" s="17" t="s">
        <v>55</v>
      </c>
    </row>
    <row r="11" spans="1:7" ht="15" customHeight="1" x14ac:dyDescent="0.3">
      <c r="A11" t="s">
        <v>100</v>
      </c>
      <c r="B11" s="2">
        <v>37</v>
      </c>
      <c r="C11" s="4">
        <v>2</v>
      </c>
      <c r="E11" s="3" t="s">
        <v>102</v>
      </c>
      <c r="G11" s="17" t="s">
        <v>92</v>
      </c>
    </row>
    <row r="12" spans="1:7" ht="15" customHeight="1" x14ac:dyDescent="0.3">
      <c r="A12" s="21" t="s">
        <v>14</v>
      </c>
      <c r="B12" s="2">
        <v>7</v>
      </c>
      <c r="C12" s="4">
        <v>1</v>
      </c>
      <c r="E12" s="3" t="s">
        <v>39</v>
      </c>
      <c r="G12" s="17" t="s">
        <v>88</v>
      </c>
    </row>
    <row r="13" spans="1:7" ht="15" customHeight="1" x14ac:dyDescent="0.3">
      <c r="A13" s="21" t="s">
        <v>13</v>
      </c>
      <c r="B13" s="2">
        <v>6</v>
      </c>
      <c r="C13" s="4">
        <v>2</v>
      </c>
      <c r="E13" s="3" t="s">
        <v>43</v>
      </c>
      <c r="G13" s="17" t="s">
        <v>56</v>
      </c>
    </row>
    <row r="14" spans="1:7" ht="15" customHeight="1" x14ac:dyDescent="0.3">
      <c r="A14" s="21" t="s">
        <v>22</v>
      </c>
      <c r="B14" s="2">
        <v>17</v>
      </c>
      <c r="C14" s="4">
        <v>3</v>
      </c>
      <c r="E14" s="3" t="s">
        <v>41</v>
      </c>
      <c r="G14" s="17" t="s">
        <v>83</v>
      </c>
    </row>
    <row r="15" spans="1:7" ht="15" customHeight="1" x14ac:dyDescent="0.3">
      <c r="A15" s="24" t="s">
        <v>21</v>
      </c>
      <c r="B15" s="46">
        <v>16</v>
      </c>
      <c r="C15" s="23">
        <f ca="1">2100-YEAR(TODAY())</f>
        <v>76</v>
      </c>
      <c r="E15" s="3" t="s">
        <v>97</v>
      </c>
      <c r="G15" s="17" t="s">
        <v>57</v>
      </c>
    </row>
    <row r="16" spans="1:7" ht="15" customHeight="1" x14ac:dyDescent="0.3">
      <c r="A16" s="21" t="s">
        <v>24</v>
      </c>
      <c r="B16" s="2">
        <v>19</v>
      </c>
      <c r="C16" s="4">
        <v>3</v>
      </c>
      <c r="E16" s="3" t="s">
        <v>42</v>
      </c>
      <c r="G16" s="17" t="s">
        <v>58</v>
      </c>
    </row>
    <row r="17" spans="1:7" ht="15" customHeight="1" x14ac:dyDescent="0.3">
      <c r="A17" s="21" t="s">
        <v>19</v>
      </c>
      <c r="B17" s="2">
        <v>12</v>
      </c>
      <c r="C17" s="4">
        <v>3</v>
      </c>
      <c r="E17" s="3" t="s">
        <v>35</v>
      </c>
      <c r="G17" s="17" t="s">
        <v>59</v>
      </c>
    </row>
    <row r="18" spans="1:7" ht="15" customHeight="1" x14ac:dyDescent="0.3">
      <c r="A18" s="21" t="s">
        <v>29</v>
      </c>
      <c r="B18" s="2">
        <v>25</v>
      </c>
      <c r="C18" s="4">
        <v>3</v>
      </c>
      <c r="E18" s="15" t="s">
        <v>77</v>
      </c>
      <c r="G18" s="17" t="s">
        <v>85</v>
      </c>
    </row>
    <row r="19" spans="1:7" ht="15" customHeight="1" x14ac:dyDescent="0.3">
      <c r="A19" s="21" t="s">
        <v>12</v>
      </c>
      <c r="B19" s="2">
        <v>5</v>
      </c>
      <c r="C19" s="4">
        <v>3</v>
      </c>
      <c r="E19" s="15" t="s">
        <v>78</v>
      </c>
      <c r="G19" s="17" t="s">
        <v>89</v>
      </c>
    </row>
    <row r="20" spans="1:7" ht="15" customHeight="1" x14ac:dyDescent="0.3">
      <c r="A20" s="21" t="s">
        <v>16</v>
      </c>
      <c r="B20" s="2">
        <v>9</v>
      </c>
      <c r="C20" s="4">
        <v>3</v>
      </c>
      <c r="E20" s="3" t="s">
        <v>36</v>
      </c>
      <c r="G20" s="17" t="s">
        <v>60</v>
      </c>
    </row>
    <row r="21" spans="1:7" ht="15" customHeight="1" x14ac:dyDescent="0.3">
      <c r="A21" s="21" t="s">
        <v>17</v>
      </c>
      <c r="B21" s="2">
        <v>10</v>
      </c>
      <c r="C21" s="4">
        <v>3</v>
      </c>
      <c r="E21" s="3" t="s">
        <v>37</v>
      </c>
      <c r="G21" s="17" t="s">
        <v>61</v>
      </c>
    </row>
    <row r="22" spans="1:7" ht="15" customHeight="1" x14ac:dyDescent="0.3">
      <c r="A22" s="21" t="s">
        <v>73</v>
      </c>
      <c r="B22" s="2">
        <v>32</v>
      </c>
      <c r="C22" s="4">
        <v>3</v>
      </c>
      <c r="G22" s="17" t="s">
        <v>62</v>
      </c>
    </row>
    <row r="23" spans="1:7" ht="15" customHeight="1" x14ac:dyDescent="0.3">
      <c r="A23" s="21" t="s">
        <v>72</v>
      </c>
      <c r="B23" s="2">
        <v>31</v>
      </c>
      <c r="C23" s="4">
        <v>3</v>
      </c>
      <c r="G23" s="17" t="s">
        <v>90</v>
      </c>
    </row>
    <row r="24" spans="1:7" ht="15" customHeight="1" x14ac:dyDescent="0.3">
      <c r="A24" s="21" t="s">
        <v>15</v>
      </c>
      <c r="B24" s="2">
        <v>8</v>
      </c>
      <c r="C24" s="4">
        <v>3</v>
      </c>
      <c r="G24" s="17" t="s">
        <v>87</v>
      </c>
    </row>
    <row r="25" spans="1:7" ht="15" customHeight="1" x14ac:dyDescent="0.3">
      <c r="A25" s="21" t="s">
        <v>10</v>
      </c>
      <c r="B25" s="2">
        <v>3</v>
      </c>
      <c r="C25" s="4">
        <v>3</v>
      </c>
      <c r="G25" s="17" t="s">
        <v>86</v>
      </c>
    </row>
    <row r="26" spans="1:7" ht="15" customHeight="1" x14ac:dyDescent="0.3">
      <c r="A26" s="21" t="s">
        <v>8</v>
      </c>
      <c r="B26" s="2">
        <v>1</v>
      </c>
      <c r="C26" s="4">
        <v>3</v>
      </c>
      <c r="G26" s="17" t="s">
        <v>63</v>
      </c>
    </row>
    <row r="27" spans="1:7" ht="15" customHeight="1" x14ac:dyDescent="0.3">
      <c r="A27" s="21" t="s">
        <v>9</v>
      </c>
      <c r="B27" s="2">
        <v>2</v>
      </c>
      <c r="C27" s="4">
        <v>3</v>
      </c>
      <c r="G27" s="17" t="s">
        <v>64</v>
      </c>
    </row>
    <row r="28" spans="1:7" ht="15" customHeight="1" x14ac:dyDescent="0.3">
      <c r="A28" s="21" t="s">
        <v>28</v>
      </c>
      <c r="B28" s="2">
        <v>24</v>
      </c>
      <c r="C28" s="4">
        <v>3</v>
      </c>
      <c r="G28" s="17" t="s">
        <v>65</v>
      </c>
    </row>
    <row r="29" spans="1:7" ht="15" customHeight="1" x14ac:dyDescent="0.3">
      <c r="A29" s="21" t="s">
        <v>33</v>
      </c>
      <c r="B29" s="2">
        <v>30</v>
      </c>
      <c r="C29" s="4">
        <v>3</v>
      </c>
      <c r="G29" s="17" t="s">
        <v>66</v>
      </c>
    </row>
    <row r="30" spans="1:7" ht="15" customHeight="1" x14ac:dyDescent="0.3">
      <c r="A30" s="21" t="s">
        <v>11</v>
      </c>
      <c r="B30" s="2">
        <v>4</v>
      </c>
      <c r="C30" s="4">
        <v>3</v>
      </c>
      <c r="G30" s="17" t="s">
        <v>93</v>
      </c>
    </row>
    <row r="31" spans="1:7" ht="15" customHeight="1" x14ac:dyDescent="0.3">
      <c r="A31" s="21" t="s">
        <v>71</v>
      </c>
      <c r="B31" s="2">
        <v>28</v>
      </c>
      <c r="C31" s="4">
        <v>2</v>
      </c>
      <c r="G31" s="17" t="s">
        <v>67</v>
      </c>
    </row>
    <row r="32" spans="1:7" ht="15" customHeight="1" x14ac:dyDescent="0.3">
      <c r="A32" s="21" t="s">
        <v>74</v>
      </c>
      <c r="B32" s="2">
        <v>33</v>
      </c>
      <c r="C32" s="4">
        <v>10</v>
      </c>
      <c r="G32" s="17" t="s">
        <v>84</v>
      </c>
    </row>
    <row r="33" spans="1:7" ht="15" customHeight="1" thickBot="1" x14ac:dyDescent="0.35">
      <c r="A33" s="22" t="s">
        <v>23</v>
      </c>
      <c r="B33" s="16">
        <v>18</v>
      </c>
      <c r="C33" s="5">
        <v>3</v>
      </c>
      <c r="G33" s="17" t="s">
        <v>91</v>
      </c>
    </row>
    <row r="34" spans="1:7" ht="15" customHeight="1" x14ac:dyDescent="0.3">
      <c r="G34" s="17" t="s">
        <v>68</v>
      </c>
    </row>
    <row r="35" spans="1:7" ht="15" customHeight="1" x14ac:dyDescent="0.3">
      <c r="G35" s="17" t="s">
        <v>69</v>
      </c>
    </row>
    <row r="36" spans="1:7" ht="15" customHeight="1" x14ac:dyDescent="0.3"/>
    <row r="37" spans="1:7" ht="15" customHeight="1" x14ac:dyDescent="0.3"/>
  </sheetData>
  <autoFilter ref="A1:C33" xr:uid="{F06B5C76-9524-48CA-A7D5-E37AB5FBDF00}"/>
  <sortState xmlns:xlrd2="http://schemas.microsoft.com/office/spreadsheetml/2017/richdata2" ref="A3:C30">
    <sortCondition ref="A2:A30"/>
  </sortState>
  <pageMargins left="0.7" right="0.7" top="0.75" bottom="0.75" header="0.3" footer="0.3"/>
  <pageSetup orientation="portrait" r:id="rId1"/>
  <headerFooter>
    <oddFooter>&amp;C&amp;1#&amp;"Calibri"&amp;10&amp;K000000General Business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</vt:lpstr>
      <vt:lpstr>tablas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Belardinelli, Italo (IB)</dc:creator>
  <cp:lastModifiedBy>Usuario</cp:lastModifiedBy>
  <dcterms:created xsi:type="dcterms:W3CDTF">2023-03-08T12:13:05Z</dcterms:created>
  <dcterms:modified xsi:type="dcterms:W3CDTF">2024-05-27T13:25:22Z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ac0ad3-18d9-49e9-a80d-c985041778ba_Enabled">
    <vt:lpwstr>true</vt:lpwstr>
  </property>
  <property fmtid="{D5CDD505-2E9C-101B-9397-08002B2CF9AE}" pid="3" name="MSIP_Label_3aac0ad3-18d9-49e9-a80d-c985041778ba_SetDate">
    <vt:lpwstr>2023-05-10T15:27:01Z</vt:lpwstr>
  </property>
  <property fmtid="{D5CDD505-2E9C-101B-9397-08002B2CF9AE}" pid="4" name="MSIP_Label_3aac0ad3-18d9-49e9-a80d-c985041778ba_Method">
    <vt:lpwstr>Standard</vt:lpwstr>
  </property>
  <property fmtid="{D5CDD505-2E9C-101B-9397-08002B2CF9AE}" pid="5" name="MSIP_Label_3aac0ad3-18d9-49e9-a80d-c985041778ba_Name">
    <vt:lpwstr>General Business</vt:lpwstr>
  </property>
  <property fmtid="{D5CDD505-2E9C-101B-9397-08002B2CF9AE}" pid="6" name="MSIP_Label_3aac0ad3-18d9-49e9-a80d-c985041778ba_SiteId">
    <vt:lpwstr>c3e32f53-cb7f-4809-968d-1cc4ccc785fe</vt:lpwstr>
  </property>
  <property fmtid="{D5CDD505-2E9C-101B-9397-08002B2CF9AE}" pid="7" name="MSIP_Label_3aac0ad3-18d9-49e9-a80d-c985041778ba_ActionId">
    <vt:lpwstr>c41ae56e-da47-41ba-b278-ea3ad25f6e72</vt:lpwstr>
  </property>
  <property fmtid="{D5CDD505-2E9C-101B-9397-08002B2CF9AE}" pid="8" name="MSIP_Label_3aac0ad3-18d9-49e9-a80d-c985041778ba_ContentBits">
    <vt:lpwstr>2</vt:lpwstr>
  </property>
</Properties>
</file>